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/>
  <mc:AlternateContent xmlns:mc="http://schemas.openxmlformats.org/markup-compatibility/2006">
    <mc:Choice Requires="x15">
      <x15ac:absPath xmlns:x15ac="http://schemas.microsoft.com/office/spreadsheetml/2010/11/ac" url="https://tntp.sharepoint.com/sites/Brand/Branding/FY21 Brand Refresh/08. Website Content/Toolkit Rewrites/Final Versions for Site/"/>
    </mc:Choice>
  </mc:AlternateContent>
  <xr:revisionPtr revIDLastSave="0" documentId="8_{ADA2EC8D-39B9-4F06-B3AF-DDCC2D40AFC8}" xr6:coauthVersionLast="47" xr6:coauthVersionMax="47" xr10:uidLastSave="{00000000-0000-0000-0000-000000000000}"/>
  <bookViews>
    <workbookView xWindow="38290" yWindow="-110" windowWidth="38620" windowHeight="21220" firstSheet="5" activeTab="5" xr2:uid="{9E371BA2-9267-48D0-9228-E40D2CD40312}"/>
  </bookViews>
  <sheets>
    <sheet name="Recruitment Goals " sheetId="6" r:id="rId1"/>
    <sheet name="Recruitment Budget" sheetId="2" r:id="rId2"/>
    <sheet name="Career Fairs Plan" sheetId="4" r:id="rId3"/>
    <sheet name="Online Posting Plan" sheetId="3" r:id="rId4"/>
    <sheet name="University Partnerships " sheetId="5" r:id="rId5"/>
    <sheet name="Online Job Board Details" sheetId="9" r:id="rId6"/>
  </sheets>
  <definedNames>
    <definedName name="_xlnm._FilterDatabase" localSheetId="4" hidden="1">'University Partnerships '!$A$2:$J$18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D15" i="6" l="1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4" i="6"/>
  <c r="F11" i="6"/>
  <c r="E31" i="6"/>
  <c r="C31" i="6"/>
  <c r="D31" i="6" l="1"/>
  <c r="G11" i="6"/>
  <c r="H11" i="6"/>
  <c r="C11" i="6"/>
  <c r="D11" i="6"/>
  <c r="E11" i="6"/>
  <c r="B11" i="6"/>
  <c r="H10" i="6"/>
  <c r="D10" i="6"/>
  <c r="E10" i="6"/>
  <c r="G10" i="6"/>
  <c r="B10" i="6"/>
  <c r="C10" i="6"/>
  <c r="F10" i="6"/>
  <c r="C17" i="2"/>
  <c r="B17" i="2"/>
  <c r="C18" i="2" l="1"/>
</calcChain>
</file>

<file path=xl/sharedStrings.xml><?xml version="1.0" encoding="utf-8"?>
<sst xmlns="http://schemas.openxmlformats.org/spreadsheetml/2006/main" count="159" uniqueCount="125">
  <si>
    <t>Teacher Goals</t>
  </si>
  <si>
    <t>INPUTS</t>
  </si>
  <si>
    <t>Projected Vacancies</t>
  </si>
  <si>
    <t>Eligibility/Screen Pass %</t>
  </si>
  <si>
    <t>TARGETS (do not edit)</t>
  </si>
  <si>
    <t>Ratios</t>
  </si>
  <si>
    <t>4:1; 3:1 for bilingual, encore, sped</t>
  </si>
  <si>
    <t>Applications Needed</t>
  </si>
  <si>
    <t>Candidates Needed</t>
  </si>
  <si>
    <t>Teacher Recruitment Goals</t>
  </si>
  <si>
    <t>Metric</t>
  </si>
  <si>
    <t>Overall Total Needed</t>
  </si>
  <si>
    <t>Total applicants</t>
  </si>
  <si>
    <t>Candidate pool</t>
  </si>
  <si>
    <t>Teacher Candidate Pool</t>
  </si>
  <si>
    <t>Target Ratio</t>
  </si>
  <si>
    <t>Projected Openings</t>
  </si>
  <si>
    <t># Candidates Needed</t>
  </si>
  <si>
    <r>
      <t xml:space="preserve">Early Offer Goal </t>
    </r>
    <r>
      <rPr>
        <sz val="16"/>
        <color theme="5"/>
        <rFont val="Franklin Gothic Demi"/>
        <family val="2"/>
      </rPr>
      <t>(Goal: xx)</t>
    </r>
  </si>
  <si>
    <t>Primary (PK-3)</t>
  </si>
  <si>
    <t>4:1</t>
  </si>
  <si>
    <t>Elementary (K-8 or 1-8 License)</t>
  </si>
  <si>
    <t>Intermediate (4-5)</t>
  </si>
  <si>
    <t>Middle</t>
  </si>
  <si>
    <t>Reading</t>
  </si>
  <si>
    <t>Secondary English</t>
  </si>
  <si>
    <t>Secondary Math</t>
  </si>
  <si>
    <t>Secondary Science</t>
  </si>
  <si>
    <t>Secondary Social Studies</t>
  </si>
  <si>
    <t>Intervention Specialist</t>
  </si>
  <si>
    <t>Gifted</t>
  </si>
  <si>
    <t>JROTC</t>
  </si>
  <si>
    <t>3:1</t>
  </si>
  <si>
    <t>Bilingual &amp; TESOL</t>
  </si>
  <si>
    <t>Art</t>
  </si>
  <si>
    <t>Foreign Language</t>
  </si>
  <si>
    <t>Music</t>
  </si>
  <si>
    <t>Phys Ed</t>
  </si>
  <si>
    <t>Total</t>
  </si>
  <si>
    <t>Recruitment Budget</t>
  </si>
  <si>
    <t xml:space="preserve">Application Deadlines </t>
  </si>
  <si>
    <t>Recruitment Source</t>
  </si>
  <si>
    <t>Projected Fiscal Year Cost</t>
  </si>
  <si>
    <t>Actual Fiscal Year Cost</t>
  </si>
  <si>
    <t>Notes</t>
  </si>
  <si>
    <t>1st (advertised)</t>
  </si>
  <si>
    <t xml:space="preserve">Craigslist </t>
  </si>
  <si>
    <t>2nd (advertised)</t>
  </si>
  <si>
    <t>DiversityinEd</t>
  </si>
  <si>
    <t>3rd (advertised)</t>
  </si>
  <si>
    <t>EdWeek TopSchoolsJob</t>
  </si>
  <si>
    <t>Final (advertised)</t>
  </si>
  <si>
    <t>HACE</t>
  </si>
  <si>
    <t>Handshake</t>
  </si>
  <si>
    <t>Idealist</t>
  </si>
  <si>
    <t>Indeed</t>
  </si>
  <si>
    <t>K12 Jobs</t>
  </si>
  <si>
    <t>Teachers-Teachers.com</t>
  </si>
  <si>
    <t>Dave's ESL Cafe</t>
  </si>
  <si>
    <t>Linked In</t>
  </si>
  <si>
    <t xml:space="preserve">Marketing Collateral </t>
  </si>
  <si>
    <t>Schedule Once</t>
  </si>
  <si>
    <t>Recruitment Travel + Job Fairs</t>
  </si>
  <si>
    <t>Fiscal Year Totals</t>
  </si>
  <si>
    <t>Difference</t>
  </si>
  <si>
    <t>Career Fairs Plan</t>
  </si>
  <si>
    <t>Location</t>
  </si>
  <si>
    <t>City</t>
  </si>
  <si>
    <t>State</t>
  </si>
  <si>
    <t>Career Fair Date</t>
  </si>
  <si>
    <t>Registration Complete</t>
  </si>
  <si>
    <t>Subject Area(s)</t>
  </si>
  <si>
    <t>Cost for Fair</t>
  </si>
  <si>
    <t>Est. Travel Cost</t>
  </si>
  <si>
    <t>Total Cost</t>
  </si>
  <si>
    <t>Flight, Car, and or Hotel</t>
  </si>
  <si>
    <t xml:space="preserve"> Staff Attending</t>
  </si>
  <si>
    <t>Link</t>
  </si>
  <si>
    <t>Contact Person</t>
  </si>
  <si>
    <t>Primary Contact Number / Email</t>
  </si>
  <si>
    <t>Email</t>
  </si>
  <si>
    <t>Online Posting Plan</t>
  </si>
  <si>
    <t xml:space="preserve">Site/City </t>
  </si>
  <si>
    <t>Cost/Post</t>
  </si>
  <si>
    <t>Content</t>
  </si>
  <si>
    <t>Posting Frequency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</si>
  <si>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</si>
  <si>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</si>
  <si>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</si>
  <si>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</si>
  <si>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</si>
  <si>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</si>
  <si>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</si>
  <si>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</si>
  <si>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</si>
  <si>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</si>
  <si>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</si>
  <si>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</si>
  <si>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Craigslist - City</t>
  </si>
  <si>
    <t>Monthly</t>
  </si>
  <si>
    <t>Bi-Monthly</t>
  </si>
  <si>
    <t>Bi-weekly</t>
  </si>
  <si>
    <t>Teacherjobs.com</t>
  </si>
  <si>
    <t>TOTAL COST</t>
  </si>
  <si>
    <t>University Partnerships</t>
  </si>
  <si>
    <t>College/University</t>
  </si>
  <si>
    <t xml:space="preserve">Priority Level </t>
  </si>
  <si>
    <t>HBCU?</t>
  </si>
  <si>
    <t>Local or Non-Local</t>
  </si>
  <si>
    <t>University Point of Contact</t>
  </si>
  <si>
    <t>CMSD Point of Contact</t>
  </si>
  <si>
    <t>Specific Partnership</t>
  </si>
  <si>
    <t>Notes about relationship</t>
  </si>
  <si>
    <t>Attend Career Fair?</t>
  </si>
  <si>
    <t>Online Job Board Details</t>
  </si>
  <si>
    <t>Posting Source</t>
  </si>
  <si>
    <t>Website</t>
  </si>
  <si>
    <t>Type</t>
  </si>
  <si>
    <t>Frequency</t>
  </si>
  <si>
    <t>User Name</t>
  </si>
  <si>
    <t>Password</t>
  </si>
  <si>
    <t xml:space="preserve">Estimated Cost </t>
  </si>
  <si>
    <t>Posting Length</t>
  </si>
  <si>
    <t>Bitlink</t>
  </si>
  <si>
    <t>Individual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</si>
</sst>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;@"/>
    <numFmt numFmtId="165" formatCode="&quot;$&quot;#,##0"/>
    <numFmt numFmtId="166" formatCode="&quot;$&quot;#,##0.00"/>
  </numFmts>
  <fonts count="40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Franklin Gothic Book"/>
      <family val="2"/>
      <scheme val="minor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b/>
      <i/>
      <sz val="9"/>
      <color rgb="FF000000"/>
      <name val="Segoe UI"/>
      <family val="2"/>
    </font>
    <font>
      <sz val="12"/>
      <color theme="0"/>
      <name val="Franklin Gothic Book"/>
      <family val="2"/>
      <scheme val="minor"/>
    </font>
    <font>
      <sz val="11"/>
      <color theme="1"/>
      <name val="Arial"/>
      <family val="2"/>
    </font>
    <font>
      <sz val="9"/>
      <color theme="1"/>
      <name val="Franklin Gothic Medium (Heading"/>
    </font>
    <font>
      <sz val="12"/>
      <name val="Arial Bold"/>
    </font>
    <font>
      <sz val="12"/>
      <color theme="1"/>
      <name val="Arial"/>
      <family val="2"/>
    </font>
    <font>
      <b/>
      <sz val="9"/>
      <color theme="0"/>
      <name val="Franklin Gothic Heavy"/>
      <family val="2"/>
    </font>
    <font>
      <sz val="14"/>
      <color theme="0"/>
      <name val="Franklin Gothic Demi"/>
      <family val="2"/>
    </font>
    <font>
      <sz val="14"/>
      <color theme="0"/>
      <name val="Franklin Gothic Book"/>
      <family val="2"/>
      <scheme val="minor"/>
    </font>
    <font>
      <sz val="12"/>
      <color rgb="FF000000"/>
      <name val="Arial Bold"/>
    </font>
    <font>
      <u/>
      <sz val="12"/>
      <color rgb="FF0000FF"/>
      <name val="Arial Bold"/>
    </font>
    <font>
      <sz val="12"/>
      <color rgb="FF1F497D"/>
      <name val="Arial Bold"/>
    </font>
    <font>
      <sz val="9"/>
      <color theme="1"/>
      <name val="Franklin Gothic Heavy"/>
      <family val="2"/>
    </font>
    <font>
      <sz val="11"/>
      <color theme="0"/>
      <name val="Franklin Gothic Heavy"/>
      <family val="2"/>
    </font>
    <font>
      <sz val="9"/>
      <color theme="1"/>
      <name val="Franklin Gothic Demi"/>
      <family val="2"/>
    </font>
    <font>
      <sz val="12"/>
      <color theme="0"/>
      <name val="Franklin Gothic Demi"/>
      <family val="2"/>
    </font>
    <font>
      <sz val="10"/>
      <color theme="1"/>
      <name val="Arial Bold"/>
    </font>
    <font>
      <sz val="10"/>
      <color theme="1"/>
      <name val="Arial"/>
      <family val="2"/>
    </font>
    <font>
      <sz val="10"/>
      <color theme="0"/>
      <name val="Arial Bold"/>
    </font>
    <font>
      <sz val="10"/>
      <color rgb="FF000000"/>
      <name val="Arial"/>
      <family val="2"/>
    </font>
    <font>
      <sz val="10"/>
      <color theme="1"/>
      <name val="Segoe UI"/>
      <family val="2"/>
    </font>
    <font>
      <sz val="16"/>
      <color theme="0"/>
      <name val="Franklin Gothic Demi"/>
      <family val="2"/>
    </font>
    <font>
      <sz val="16"/>
      <color rgb="FFFFFFFF"/>
      <name val="Franklin Gothic Demi"/>
      <family val="2"/>
    </font>
    <font>
      <sz val="16"/>
      <color theme="5"/>
      <name val="Franklin Gothic Dem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1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D9D9D9"/>
      </patternFill>
    </fill>
    <fill>
      <patternFill patternType="solid">
        <fgColor theme="1"/>
        <bgColor rgb="FF00FFFF"/>
      </patternFill>
    </fill>
    <fill>
      <patternFill patternType="solid">
        <fgColor theme="2"/>
        <bgColor rgb="FFFFE598"/>
      </patternFill>
    </fill>
    <fill>
      <patternFill patternType="solid">
        <fgColor theme="2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3A3A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1" fillId="9" borderId="0" applyNumberFormat="0" applyBorder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</cellStyleXfs>
  <cellXfs count="178">
    <xf numFmtId="0" fontId="0" fillId="0" borderId="0" xfId="0"/>
    <xf numFmtId="0" fontId="7" fillId="0" borderId="0" xfId="0" applyFont="1"/>
    <xf numFmtId="1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/>
    <xf numFmtId="16" fontId="7" fillId="0" borderId="0" xfId="0" applyNumberFormat="1" applyFont="1" applyAlignment="1">
      <alignment horizontal="left" vertical="center"/>
    </xf>
    <xf numFmtId="3" fontId="10" fillId="0" borderId="0" xfId="0" applyNumberFormat="1" applyFont="1"/>
    <xf numFmtId="0" fontId="6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7" fillId="8" borderId="0" xfId="0" applyFont="1" applyFill="1"/>
    <xf numFmtId="0" fontId="7" fillId="3" borderId="0" xfId="0" applyFont="1" applyFill="1"/>
    <xf numFmtId="0" fontId="8" fillId="6" borderId="0" xfId="0" applyFont="1" applyFill="1"/>
    <xf numFmtId="0" fontId="8" fillId="0" borderId="0" xfId="0" applyFont="1" applyAlignment="1">
      <alignment horizontal="right"/>
    </xf>
    <xf numFmtId="0" fontId="14" fillId="0" borderId="0" xfId="0" applyFont="1"/>
    <xf numFmtId="0" fontId="7" fillId="0" borderId="0" xfId="0" applyFont="1" applyAlignment="1">
      <alignment vertical="center"/>
    </xf>
    <xf numFmtId="1" fontId="1" fillId="0" borderId="5" xfId="6" applyNumberFormat="1" applyFill="1" applyBorder="1" applyAlignment="1">
      <alignment horizontal="center"/>
    </xf>
    <xf numFmtId="1" fontId="1" fillId="0" borderId="1" xfId="6" applyNumberFormat="1" applyFill="1" applyBorder="1" applyAlignment="1">
      <alignment horizontal="center"/>
    </xf>
    <xf numFmtId="0" fontId="7" fillId="22" borderId="0" xfId="0" applyFont="1" applyFill="1"/>
    <xf numFmtId="0" fontId="19" fillId="10" borderId="0" xfId="5" applyFont="1" applyAlignment="1">
      <alignment horizontal="center" vertical="center"/>
    </xf>
    <xf numFmtId="0" fontId="20" fillId="0" borderId="5" xfId="0" applyFont="1" applyBorder="1"/>
    <xf numFmtId="0" fontId="20" fillId="0" borderId="1" xfId="0" applyFont="1" applyBorder="1" applyAlignment="1">
      <alignment wrapText="1"/>
    </xf>
    <xf numFmtId="0" fontId="20" fillId="0" borderId="22" xfId="0" applyFont="1" applyBorder="1"/>
    <xf numFmtId="0" fontId="20" fillId="0" borderId="23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5" fillId="0" borderId="1" xfId="0" applyFont="1" applyBorder="1"/>
    <xf numFmtId="0" fontId="22" fillId="0" borderId="1" xfId="0" applyFont="1" applyBorder="1"/>
    <xf numFmtId="0" fontId="20" fillId="0" borderId="3" xfId="0" applyFont="1" applyBorder="1"/>
    <xf numFmtId="0" fontId="21" fillId="0" borderId="23" xfId="0" applyFont="1" applyBorder="1" applyAlignment="1">
      <alignment horizontal="left" wrapText="1"/>
    </xf>
    <xf numFmtId="0" fontId="15" fillId="0" borderId="23" xfId="0" applyFont="1" applyBorder="1"/>
    <xf numFmtId="0" fontId="22" fillId="0" borderId="23" xfId="0" applyFont="1" applyBorder="1"/>
    <xf numFmtId="0" fontId="20" fillId="0" borderId="24" xfId="0" applyFont="1" applyBorder="1"/>
    <xf numFmtId="0" fontId="18" fillId="10" borderId="0" xfId="5" applyFont="1" applyAlignment="1">
      <alignment horizontal="center" vertical="center"/>
    </xf>
    <xf numFmtId="0" fontId="17" fillId="22" borderId="0" xfId="0" applyFont="1" applyFill="1" applyAlignment="1">
      <alignment horizontal="left" vertical="center" indent="1"/>
    </xf>
    <xf numFmtId="0" fontId="23" fillId="22" borderId="0" xfId="0" applyFont="1" applyFill="1" applyAlignment="1">
      <alignment horizontal="left" vertical="center" indent="1"/>
    </xf>
    <xf numFmtId="0" fontId="1" fillId="12" borderId="10" xfId="7" applyBorder="1"/>
    <xf numFmtId="0" fontId="1" fillId="12" borderId="7" xfId="7" applyBorder="1"/>
    <xf numFmtId="0" fontId="1" fillId="12" borderId="11" xfId="7" applyBorder="1"/>
    <xf numFmtId="0" fontId="1" fillId="12" borderId="18" xfId="7" applyBorder="1"/>
    <xf numFmtId="0" fontId="1" fillId="0" borderId="0" xfId="7" applyFill="1"/>
    <xf numFmtId="0" fontId="1" fillId="11" borderId="12" xfId="6" applyBorder="1"/>
    <xf numFmtId="0" fontId="1" fillId="11" borderId="13" xfId="6" applyBorder="1"/>
    <xf numFmtId="0" fontId="1" fillId="11" borderId="14" xfId="6" applyBorder="1"/>
    <xf numFmtId="0" fontId="1" fillId="11" borderId="10" xfId="6" applyBorder="1"/>
    <xf numFmtId="0" fontId="1" fillId="11" borderId="7" xfId="6" applyBorder="1"/>
    <xf numFmtId="0" fontId="1" fillId="11" borderId="11" xfId="6" applyBorder="1"/>
    <xf numFmtId="0" fontId="1" fillId="11" borderId="19" xfId="6" applyBorder="1"/>
    <xf numFmtId="0" fontId="1" fillId="11" borderId="18" xfId="6" applyBorder="1"/>
    <xf numFmtId="0" fontId="12" fillId="14" borderId="11" xfId="9" applyBorder="1"/>
    <xf numFmtId="0" fontId="12" fillId="14" borderId="14" xfId="9" applyBorder="1"/>
    <xf numFmtId="0" fontId="12" fillId="14" borderId="7" xfId="9" applyBorder="1"/>
    <xf numFmtId="0" fontId="12" fillId="14" borderId="13" xfId="9" applyBorder="1"/>
    <xf numFmtId="0" fontId="12" fillId="14" borderId="18" xfId="9" applyBorder="1"/>
    <xf numFmtId="0" fontId="12" fillId="14" borderId="19" xfId="9" applyBorder="1"/>
    <xf numFmtId="0" fontId="12" fillId="0" borderId="0" xfId="9" applyFill="1"/>
    <xf numFmtId="0" fontId="24" fillId="22" borderId="0" xfId="0" applyFont="1" applyFill="1"/>
    <xf numFmtId="0" fontId="13" fillId="0" borderId="0" xfId="0" applyFont="1"/>
    <xf numFmtId="14" fontId="1" fillId="16" borderId="1" xfId="6" applyNumberFormat="1" applyFill="1" applyBorder="1" applyAlignment="1">
      <alignment horizontal="right"/>
    </xf>
    <xf numFmtId="0" fontId="1" fillId="16" borderId="1" xfId="6" applyFill="1" applyBorder="1"/>
    <xf numFmtId="165" fontId="1" fillId="16" borderId="1" xfId="6" applyNumberFormat="1" applyFill="1" applyBorder="1"/>
    <xf numFmtId="0" fontId="1" fillId="16" borderId="1" xfId="6" applyFill="1" applyBorder="1" applyAlignment="1">
      <alignment wrapText="1"/>
    </xf>
    <xf numFmtId="14" fontId="1" fillId="16" borderId="23" xfId="6" applyNumberFormat="1" applyFill="1" applyBorder="1" applyAlignment="1">
      <alignment horizontal="right"/>
    </xf>
    <xf numFmtId="0" fontId="1" fillId="16" borderId="23" xfId="6" applyFill="1" applyBorder="1"/>
    <xf numFmtId="165" fontId="1" fillId="16" borderId="23" xfId="6" applyNumberFormat="1" applyFill="1" applyBorder="1"/>
    <xf numFmtId="0" fontId="1" fillId="16" borderId="23" xfId="6" applyFill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/>
    <xf numFmtId="0" fontId="16" fillId="7" borderId="1" xfId="7" applyFont="1" applyFill="1" applyBorder="1" applyAlignment="1">
      <alignment horizontal="center" vertical="center"/>
    </xf>
    <xf numFmtId="9" fontId="16" fillId="7" borderId="1" xfId="7" applyNumberFormat="1" applyFont="1" applyFill="1" applyBorder="1" applyAlignment="1">
      <alignment horizontal="center" vertical="center"/>
    </xf>
    <xf numFmtId="49" fontId="28" fillId="0" borderId="8" xfId="6" applyNumberFormat="1" applyFont="1" applyFill="1" applyBorder="1" applyAlignment="1">
      <alignment horizontal="center"/>
    </xf>
    <xf numFmtId="0" fontId="28" fillId="9" borderId="8" xfId="4" applyFont="1" applyBorder="1" applyAlignment="1">
      <alignment horizontal="center"/>
    </xf>
    <xf numFmtId="0" fontId="28" fillId="23" borderId="8" xfId="8" applyFont="1" applyFill="1" applyBorder="1" applyAlignment="1">
      <alignment horizontal="center"/>
    </xf>
    <xf numFmtId="1" fontId="28" fillId="7" borderId="8" xfId="7" applyNumberFormat="1" applyFont="1" applyFill="1" applyBorder="1" applyAlignment="1">
      <alignment vertical="center" wrapText="1"/>
    </xf>
    <xf numFmtId="49" fontId="28" fillId="0" borderId="1" xfId="6" applyNumberFormat="1" applyFont="1" applyFill="1" applyBorder="1" applyAlignment="1">
      <alignment horizontal="center"/>
    </xf>
    <xf numFmtId="0" fontId="28" fillId="9" borderId="1" xfId="4" applyFont="1" applyBorder="1" applyAlignment="1">
      <alignment horizontal="center"/>
    </xf>
    <xf numFmtId="0" fontId="28" fillId="23" borderId="1" xfId="8" applyFont="1" applyFill="1" applyBorder="1" applyAlignment="1">
      <alignment horizontal="center"/>
    </xf>
    <xf numFmtId="1" fontId="28" fillId="7" borderId="1" xfId="7" applyNumberFormat="1" applyFont="1" applyFill="1" applyBorder="1" applyAlignment="1">
      <alignment vertical="center" wrapText="1"/>
    </xf>
    <xf numFmtId="1" fontId="28" fillId="7" borderId="1" xfId="7" applyNumberFormat="1" applyFont="1" applyFill="1" applyBorder="1"/>
    <xf numFmtId="1" fontId="28" fillId="7" borderId="1" xfId="7" applyNumberFormat="1" applyFont="1" applyFill="1" applyBorder="1" applyAlignment="1">
      <alignment horizontal="center"/>
    </xf>
    <xf numFmtId="0" fontId="28" fillId="9" borderId="1" xfId="4" applyFont="1" applyBorder="1" applyAlignment="1">
      <alignment horizontal="center" vertical="center"/>
    </xf>
    <xf numFmtId="1" fontId="28" fillId="7" borderId="23" xfId="7" applyNumberFormat="1" applyFont="1" applyFill="1" applyBorder="1"/>
    <xf numFmtId="0" fontId="26" fillId="22" borderId="33" xfId="0" applyFont="1" applyFill="1" applyBorder="1" applyAlignment="1">
      <alignment vertical="center"/>
    </xf>
    <xf numFmtId="0" fontId="26" fillId="22" borderId="31" xfId="0" applyFont="1" applyFill="1" applyBorder="1" applyAlignment="1">
      <alignment vertical="center"/>
    </xf>
    <xf numFmtId="0" fontId="26" fillId="22" borderId="41" xfId="0" applyFont="1" applyFill="1" applyBorder="1" applyAlignment="1">
      <alignment vertical="center"/>
    </xf>
    <xf numFmtId="0" fontId="26" fillId="22" borderId="34" xfId="0" applyFont="1" applyFill="1" applyBorder="1" applyAlignment="1">
      <alignment horizontal="left" vertical="center" indent="1"/>
    </xf>
    <xf numFmtId="166" fontId="26" fillId="22" borderId="38" xfId="0" applyNumberFormat="1" applyFont="1" applyFill="1" applyBorder="1" applyAlignment="1">
      <alignment vertical="center"/>
    </xf>
    <xf numFmtId="0" fontId="26" fillId="22" borderId="43" xfId="0" applyFont="1" applyFill="1" applyBorder="1" applyAlignment="1">
      <alignment horizontal="left" vertical="center" indent="1"/>
    </xf>
    <xf numFmtId="166" fontId="26" fillId="22" borderId="31" xfId="0" applyNumberFormat="1" applyFont="1" applyFill="1" applyBorder="1" applyAlignment="1">
      <alignment vertical="center"/>
    </xf>
    <xf numFmtId="16" fontId="3" fillId="2" borderId="2" xfId="0" applyNumberFormat="1" applyFont="1" applyFill="1" applyBorder="1" applyAlignment="1">
      <alignment vertical="center" wrapText="1"/>
    </xf>
    <xf numFmtId="166" fontId="28" fillId="5" borderId="1" xfId="3" applyNumberFormat="1" applyFont="1" applyFill="1" applyBorder="1" applyAlignment="1">
      <alignment horizontal="right"/>
    </xf>
    <xf numFmtId="7" fontId="28" fillId="5" borderId="1" xfId="3" applyNumberFormat="1" applyFont="1" applyFill="1" applyBorder="1"/>
    <xf numFmtId="0" fontId="28" fillId="5" borderId="1" xfId="0" applyFont="1" applyFill="1" applyBorder="1"/>
    <xf numFmtId="166" fontId="28" fillId="4" borderId="1" xfId="3" applyNumberFormat="1" applyFont="1" applyFill="1" applyBorder="1" applyAlignment="1">
      <alignment horizontal="right"/>
    </xf>
    <xf numFmtId="7" fontId="28" fillId="4" borderId="1" xfId="3" applyNumberFormat="1" applyFont="1" applyFill="1" applyBorder="1"/>
    <xf numFmtId="0" fontId="28" fillId="4" borderId="1" xfId="0" applyFont="1" applyFill="1" applyBorder="1"/>
    <xf numFmtId="166" fontId="28" fillId="4" borderId="23" xfId="3" applyNumberFormat="1" applyFont="1" applyFill="1" applyBorder="1" applyAlignment="1">
      <alignment horizontal="right"/>
    </xf>
    <xf numFmtId="7" fontId="28" fillId="4" borderId="23" xfId="3" applyNumberFormat="1" applyFont="1" applyFill="1" applyBorder="1"/>
    <xf numFmtId="0" fontId="28" fillId="4" borderId="23" xfId="0" applyFont="1" applyFill="1" applyBorder="1"/>
    <xf numFmtId="0" fontId="26" fillId="22" borderId="0" xfId="0" applyFont="1" applyFill="1" applyAlignment="1">
      <alignment horizontal="left" vertical="center" indent="1"/>
    </xf>
    <xf numFmtId="0" fontId="26" fillId="10" borderId="20" xfId="5" applyFont="1" applyBorder="1" applyAlignment="1">
      <alignment horizontal="center" vertical="center"/>
    </xf>
    <xf numFmtId="0" fontId="26" fillId="10" borderId="8" xfId="5" applyFont="1" applyBorder="1" applyAlignment="1">
      <alignment horizontal="center" vertical="center" wrapText="1"/>
    </xf>
    <xf numFmtId="14" fontId="26" fillId="10" borderId="8" xfId="5" applyNumberFormat="1" applyFont="1" applyBorder="1" applyAlignment="1">
      <alignment horizontal="center" vertical="center"/>
    </xf>
    <xf numFmtId="0" fontId="26" fillId="10" borderId="8" xfId="5" applyFont="1" applyBorder="1" applyAlignment="1">
      <alignment horizontal="center" vertical="center"/>
    </xf>
    <xf numFmtId="0" fontId="26" fillId="10" borderId="21" xfId="5" applyFont="1" applyBorder="1" applyAlignment="1">
      <alignment horizontal="center" vertical="center"/>
    </xf>
    <xf numFmtId="3" fontId="29" fillId="22" borderId="40" xfId="7" applyNumberFormat="1" applyFont="1" applyFill="1" applyBorder="1" applyAlignment="1">
      <alignment horizontal="center"/>
    </xf>
    <xf numFmtId="3" fontId="29" fillId="22" borderId="8" xfId="7" applyNumberFormat="1" applyFont="1" applyFill="1" applyBorder="1" applyAlignment="1">
      <alignment horizontal="center"/>
    </xf>
    <xf numFmtId="0" fontId="27" fillId="12" borderId="1" xfId="7" applyFont="1" applyBorder="1" applyAlignment="1">
      <alignment horizontal="left"/>
    </xf>
    <xf numFmtId="0" fontId="27" fillId="11" borderId="8" xfId="6" applyFont="1" applyBorder="1" applyAlignment="1">
      <alignment horizontal="left"/>
    </xf>
    <xf numFmtId="0" fontId="27" fillId="11" borderId="1" xfId="6" applyFont="1" applyBorder="1" applyAlignment="1">
      <alignment horizontal="left"/>
    </xf>
    <xf numFmtId="0" fontId="28" fillId="0" borderId="17" xfId="0" applyFont="1" applyBorder="1"/>
    <xf numFmtId="0" fontId="28" fillId="0" borderId="9" xfId="0" applyFont="1" applyBorder="1"/>
    <xf numFmtId="0" fontId="28" fillId="0" borderId="9" xfId="0" applyFont="1" applyBorder="1" applyAlignment="1">
      <alignment wrapText="1"/>
    </xf>
    <xf numFmtId="8" fontId="30" fillId="0" borderId="9" xfId="0" applyNumberFormat="1" applyFont="1" applyBorder="1" applyAlignment="1">
      <alignment horizontal="right" wrapText="1"/>
    </xf>
    <xf numFmtId="0" fontId="28" fillId="0" borderId="15" xfId="0" applyFont="1" applyBorder="1"/>
    <xf numFmtId="0" fontId="28" fillId="0" borderId="28" xfId="0" applyFont="1" applyBorder="1"/>
    <xf numFmtId="0" fontId="28" fillId="0" borderId="29" xfId="0" applyFont="1" applyBorder="1"/>
    <xf numFmtId="0" fontId="28" fillId="0" borderId="29" xfId="0" applyFont="1" applyBorder="1" applyAlignment="1">
      <alignment wrapText="1"/>
    </xf>
    <xf numFmtId="8" fontId="30" fillId="0" borderId="29" xfId="0" applyNumberFormat="1" applyFont="1" applyBorder="1" applyAlignment="1">
      <alignment horizontal="right" wrapText="1"/>
    </xf>
    <xf numFmtId="0" fontId="28" fillId="0" borderId="30" xfId="0" applyFont="1" applyBorder="1"/>
    <xf numFmtId="0" fontId="30" fillId="0" borderId="0" xfId="0" applyFont="1" applyAlignment="1">
      <alignment horizontal="left" indent="1"/>
    </xf>
    <xf numFmtId="0" fontId="28" fillId="0" borderId="0" xfId="0" applyFont="1"/>
    <xf numFmtId="0" fontId="28" fillId="0" borderId="0" xfId="0" applyFont="1" applyAlignment="1">
      <alignment horizontal="left" indent="1"/>
    </xf>
    <xf numFmtId="0" fontId="31" fillId="0" borderId="0" xfId="0" applyFont="1"/>
    <xf numFmtId="0" fontId="33" fillId="17" borderId="34" xfId="0" applyFont="1" applyFill="1" applyBorder="1" applyAlignment="1">
      <alignment horizontal="center" vertical="center"/>
    </xf>
    <xf numFmtId="0" fontId="33" fillId="17" borderId="32" xfId="0" applyFont="1" applyFill="1" applyBorder="1" applyAlignment="1">
      <alignment horizontal="center" vertical="center"/>
    </xf>
    <xf numFmtId="0" fontId="33" fillId="17" borderId="35" xfId="0" applyFont="1" applyFill="1" applyBorder="1" applyAlignment="1">
      <alignment horizontal="center" vertical="center" wrapText="1"/>
    </xf>
    <xf numFmtId="0" fontId="33" fillId="17" borderId="42" xfId="0" applyFont="1" applyFill="1" applyBorder="1" applyAlignment="1">
      <alignment horizontal="center" vertical="center" wrapText="1"/>
    </xf>
    <xf numFmtId="0" fontId="32" fillId="18" borderId="36" xfId="0" applyFont="1" applyFill="1" applyBorder="1" applyAlignment="1">
      <alignment horizontal="left" vertical="center" indent="1"/>
    </xf>
    <xf numFmtId="49" fontId="32" fillId="18" borderId="37" xfId="0" applyNumberFormat="1" applyFont="1" applyFill="1" applyBorder="1" applyAlignment="1">
      <alignment horizontal="center" vertical="center"/>
    </xf>
    <xf numFmtId="0" fontId="32" fillId="18" borderId="37" xfId="0" applyFont="1" applyFill="1" applyBorder="1" applyAlignment="1">
      <alignment horizontal="center" vertical="center"/>
    </xf>
    <xf numFmtId="0" fontId="32" fillId="19" borderId="37" xfId="0" applyFont="1" applyFill="1" applyBorder="1" applyAlignment="1">
      <alignment horizontal="center" vertical="center"/>
    </xf>
    <xf numFmtId="1" fontId="32" fillId="18" borderId="0" xfId="0" applyNumberFormat="1" applyFont="1" applyFill="1" applyAlignment="1">
      <alignment horizontal="center" vertical="center"/>
    </xf>
    <xf numFmtId="0" fontId="35" fillId="7" borderId="1" xfId="0" applyFont="1" applyFill="1" applyBorder="1" applyAlignment="1">
      <alignment horizontal="left" vertical="center" indent="1"/>
    </xf>
    <xf numFmtId="0" fontId="36" fillId="7" borderId="1" xfId="0" applyFont="1" applyFill="1" applyBorder="1" applyAlignment="1">
      <alignment horizontal="left" vertical="center" indent="1"/>
    </xf>
    <xf numFmtId="0" fontId="35" fillId="16" borderId="1" xfId="7" applyFont="1" applyFill="1" applyBorder="1" applyAlignment="1">
      <alignment horizontal="left" vertical="center" wrapText="1" indent="1"/>
    </xf>
    <xf numFmtId="0" fontId="35" fillId="16" borderId="1" xfId="7" applyFont="1" applyFill="1" applyBorder="1" applyAlignment="1">
      <alignment horizontal="left" vertical="center" indent="1"/>
    </xf>
    <xf numFmtId="20" fontId="16" fillId="16" borderId="1" xfId="7" quotePrefix="1" applyNumberFormat="1" applyFont="1" applyFill="1" applyBorder="1" applyAlignment="1">
      <alignment horizontal="center" vertical="center" wrapText="1"/>
    </xf>
    <xf numFmtId="3" fontId="16" fillId="16" borderId="1" xfId="7" applyNumberFormat="1" applyFont="1" applyFill="1" applyBorder="1" applyAlignment="1">
      <alignment horizontal="center" vertical="center"/>
    </xf>
    <xf numFmtId="16" fontId="37" fillId="20" borderId="1" xfId="0" applyNumberFormat="1" applyFont="1" applyFill="1" applyBorder="1" applyAlignment="1">
      <alignment horizontal="center" vertical="center" wrapText="1"/>
    </xf>
    <xf numFmtId="0" fontId="37" fillId="20" borderId="23" xfId="0" applyFont="1" applyFill="1" applyBorder="1" applyAlignment="1">
      <alignment horizontal="left" vertical="center" wrapText="1" indent="1"/>
    </xf>
    <xf numFmtId="0" fontId="35" fillId="21" borderId="1" xfId="0" applyFont="1" applyFill="1" applyBorder="1" applyAlignment="1">
      <alignment horizontal="center" vertical="center"/>
    </xf>
    <xf numFmtId="0" fontId="35" fillId="0" borderId="9" xfId="0" applyFont="1" applyBorder="1" applyAlignment="1">
      <alignment horizontal="left" vertical="center" indent="1"/>
    </xf>
    <xf numFmtId="0" fontId="37" fillId="0" borderId="8" xfId="0" applyFont="1" applyBorder="1" applyAlignment="1">
      <alignment horizontal="left" indent="1"/>
    </xf>
    <xf numFmtId="0" fontId="37" fillId="0" borderId="1" xfId="0" applyFont="1" applyBorder="1" applyAlignment="1">
      <alignment horizontal="left" indent="1"/>
    </xf>
    <xf numFmtId="0" fontId="38" fillId="16" borderId="1" xfId="0" applyFont="1" applyFill="1" applyBorder="1" applyAlignment="1">
      <alignment horizontal="left" vertical="center" indent="1"/>
    </xf>
    <xf numFmtId="0" fontId="35" fillId="5" borderId="1" xfId="0" applyFont="1" applyFill="1" applyBorder="1" applyAlignment="1">
      <alignment horizontal="left" indent="1"/>
    </xf>
    <xf numFmtId="0" fontId="35" fillId="4" borderId="1" xfId="0" applyFont="1" applyFill="1" applyBorder="1" applyAlignment="1">
      <alignment horizontal="left" indent="1"/>
    </xf>
    <xf numFmtId="0" fontId="35" fillId="4" borderId="23" xfId="0" applyFont="1" applyFill="1" applyBorder="1" applyAlignment="1">
      <alignment horizontal="left" indent="1"/>
    </xf>
    <xf numFmtId="0" fontId="38" fillId="16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vertical="center" wrapText="1"/>
    </xf>
    <xf numFmtId="0" fontId="39" fillId="10" borderId="7" xfId="5" applyFont="1" applyBorder="1" applyAlignment="1">
      <alignment horizontal="left" vertical="center" indent="1"/>
    </xf>
    <xf numFmtId="0" fontId="35" fillId="12" borderId="1" xfId="7" applyFont="1" applyBorder="1" applyAlignment="1">
      <alignment horizontal="left" indent="1"/>
    </xf>
    <xf numFmtId="0" fontId="35" fillId="11" borderId="8" xfId="6" applyFont="1" applyBorder="1" applyAlignment="1">
      <alignment horizontal="left" indent="1"/>
    </xf>
    <xf numFmtId="0" fontId="35" fillId="11" borderId="1" xfId="6" applyFont="1" applyBorder="1" applyAlignment="1">
      <alignment horizontal="left" indent="1"/>
    </xf>
    <xf numFmtId="0" fontId="39" fillId="10" borderId="7" xfId="5" applyFont="1" applyBorder="1" applyAlignment="1">
      <alignment horizontal="center" vertical="center"/>
    </xf>
    <xf numFmtId="0" fontId="35" fillId="12" borderId="1" xfId="7" applyFont="1" applyBorder="1"/>
    <xf numFmtId="0" fontId="35" fillId="11" borderId="8" xfId="6" applyFont="1" applyBorder="1"/>
    <xf numFmtId="0" fontId="35" fillId="16" borderId="15" xfId="6" applyFont="1" applyFill="1" applyBorder="1" applyAlignment="1">
      <alignment horizontal="center" vertical="center"/>
    </xf>
    <xf numFmtId="0" fontId="35" fillId="16" borderId="25" xfId="5" applyFont="1" applyFill="1" applyBorder="1" applyAlignment="1">
      <alignment horizontal="left" vertical="center" wrapText="1" indent="1"/>
    </xf>
    <xf numFmtId="0" fontId="35" fillId="16" borderId="26" xfId="5" applyFont="1" applyFill="1" applyBorder="1" applyAlignment="1">
      <alignment horizontal="center" vertical="center" wrapText="1"/>
    </xf>
    <xf numFmtId="0" fontId="35" fillId="16" borderId="27" xfId="5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left" vertical="center" indent="1"/>
    </xf>
    <xf numFmtId="0" fontId="35" fillId="16" borderId="1" xfId="7" applyFont="1" applyFill="1" applyBorder="1" applyAlignment="1">
      <alignment horizontal="left" vertical="center" indent="1"/>
    </xf>
    <xf numFmtId="0" fontId="33" fillId="17" borderId="3" xfId="0" applyFont="1" applyFill="1" applyBorder="1" applyAlignment="1">
      <alignment horizontal="center" vertical="center"/>
    </xf>
    <xf numFmtId="0" fontId="33" fillId="17" borderId="4" xfId="0" applyFont="1" applyFill="1" applyBorder="1" applyAlignment="1">
      <alignment horizontal="center" vertical="center"/>
    </xf>
    <xf numFmtId="0" fontId="33" fillId="17" borderId="5" xfId="0" applyFont="1" applyFill="1" applyBorder="1" applyAlignment="1">
      <alignment horizontal="center" vertical="center"/>
    </xf>
    <xf numFmtId="0" fontId="32" fillId="15" borderId="39" xfId="0" applyFont="1" applyFill="1" applyBorder="1" applyAlignment="1">
      <alignment horizontal="left" vertical="center" indent="1"/>
    </xf>
    <xf numFmtId="0" fontId="26" fillId="22" borderId="1" xfId="0" applyFont="1" applyFill="1" applyBorder="1" applyAlignment="1">
      <alignment horizontal="left" vertical="center" indent="1"/>
    </xf>
    <xf numFmtId="0" fontId="26" fillId="22" borderId="6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35" fillId="16" borderId="15" xfId="6" applyNumberFormat="1" applyFont="1" applyFill="1" applyBorder="1" applyAlignment="1">
      <alignment horizontal="center" vertical="center"/>
    </xf>
    <xf numFmtId="164" fontId="35" fillId="16" borderId="16" xfId="6" applyNumberFormat="1" applyFont="1" applyFill="1" applyBorder="1" applyAlignment="1">
      <alignment horizontal="center" vertical="center"/>
    </xf>
    <xf numFmtId="164" fontId="35" fillId="16" borderId="17" xfId="6" applyNumberFormat="1" applyFont="1" applyFill="1" applyBorder="1" applyAlignment="1">
      <alignment horizontal="center" vertical="center"/>
    </xf>
    <xf numFmtId="0" fontId="26" fillId="22" borderId="0" xfId="0" applyFont="1" applyFill="1" applyAlignment="1">
      <alignment horizontal="left" vertical="center" indent="1"/>
    </xf>
  </cellXfs>
  <cellStyles count="10">
    <cellStyle name="20% - Accent2" xfId="4" builtinId="34"/>
    <cellStyle name="20% - Accent3" xfId="6" builtinId="38"/>
    <cellStyle name="20% - Accent4" xfId="8" builtinId="42"/>
    <cellStyle name="40% - Accent3" xfId="7" builtinId="39"/>
    <cellStyle name="Accent3" xfId="5" builtinId="37"/>
    <cellStyle name="Accent6" xfId="9" builtinId="49"/>
    <cellStyle name="Currency" xfId="3" builtinId="4"/>
    <cellStyle name="Hyperlink 3" xfId="2" xr:uid="{7980DC0A-516A-4EA6-8B22-121277878ADC}"/>
    <cellStyle name="Normal" xfId="0" builtinId="0"/>
    <cellStyle name="Normal 4" xfId="1" xr:uid="{11D5E8C4-EB8F-4FB3-8A58-A4D024BC2845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F497D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 Bold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Bold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Franklin Gothic Dem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E7BE42-077B-4D10-A258-D66CADF13EA1}" name="Table1" displayName="Table1" ref="A2:O38" totalsRowShown="0" headerRowDxfId="35" dataDxfId="34" headerRowBorderDxfId="32" tableBorderDxfId="33" totalsRowBorderDxfId="31" headerRowCellStyle="Accent3">
  <autoFilter ref="A2:O38" xr:uid="{3DDD891D-2A70-4ABB-9100-886F2CFFDD79}"/>
  <tableColumns count="15">
    <tableColumn id="1" xr3:uid="{9FFBA5FF-C675-454B-A715-D5E4B19BFF7F}" name="Location" dataDxfId="30"/>
    <tableColumn id="2" xr3:uid="{679630C7-79F8-4B2D-BE3D-48F76C08E200}" name="City" dataDxfId="29"/>
    <tableColumn id="3" xr3:uid="{A9A07F63-FA72-411A-ABD2-DBA64B0A8464}" name="State" dataDxfId="28"/>
    <tableColumn id="4" xr3:uid="{3E876B8D-31C9-4D87-977D-879483E47448}" name="Career Fair Date" dataDxfId="27" dataCellStyle="20% - Accent3"/>
    <tableColumn id="5" xr3:uid="{9562AB4A-9F81-44A1-919B-FED8087F0608}" name="Registration Complete" dataDxfId="26" dataCellStyle="20% - Accent3"/>
    <tableColumn id="6" xr3:uid="{656E5EED-F175-435D-B9DA-5D7D28FCE8D0}" name="Subject Area(s)" dataDxfId="25" dataCellStyle="20% - Accent3"/>
    <tableColumn id="7" xr3:uid="{216C46AA-6B16-464F-BC58-E8CA5E3EBC32}" name="Cost for Fair" dataDxfId="24" dataCellStyle="20% - Accent3"/>
    <tableColumn id="8" xr3:uid="{D66CA7F8-281B-4FAF-BE00-504B1D4B08BD}" name="Est. Travel Cost" dataDxfId="23" dataCellStyle="20% - Accent3"/>
    <tableColumn id="9" xr3:uid="{B483FE06-E0AF-4815-9126-9461AE35B66E}" name="Total Cost" dataDxfId="22" dataCellStyle="20% - Accent3"/>
    <tableColumn id="10" xr3:uid="{3A6D16E3-A7F9-46A7-8B74-24070DDBBEF2}" name="Flight, Car, and or Hotel" dataDxfId="21" dataCellStyle="20% - Accent3"/>
    <tableColumn id="11" xr3:uid="{A6EFA8D8-61BD-491F-992D-0D14DA88C13C}" name=" Staff Attending" dataDxfId="20" dataCellStyle="20% - Accent3"/>
    <tableColumn id="12" xr3:uid="{35C2506C-48E1-4099-8690-065071A95540}" name="Link" dataDxfId="19"/>
    <tableColumn id="13" xr3:uid="{72B900D2-E685-4E8C-BAEB-8F34C95E8320}" name="Contact Person" dataDxfId="18"/>
    <tableColumn id="14" xr3:uid="{195E5E95-CEFD-4FAC-A941-4DA85576E377}" name="Primary Contact Number / Email" dataDxfId="17"/>
    <tableColumn id="15" xr3:uid="{51B3BCC8-25F8-4E67-88DF-8ED95B520182}" name="Email" dataDxfId="1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02B431-2ACA-4E7C-BA4A-E96D2E11ED99}" name="Table2" displayName="Table2" ref="A2:K18" totalsRowShown="0" headerRowDxfId="15" dataDxfId="14" headerRowBorderDxfId="12" tableBorderDxfId="13" totalsRowBorderDxfId="11" headerRowCellStyle="Accent3">
  <autoFilter ref="A2:K18" xr:uid="{251386CF-A73E-4C8A-B42C-A066F9A9F89B}"/>
  <tableColumns count="11">
    <tableColumn id="1" xr3:uid="{A746E6EB-8C9C-42FF-B306-1141B78A4CEC}" name="Posting Source" dataDxfId="10"/>
    <tableColumn id="2" xr3:uid="{04FBCF01-7FD6-4233-A8D1-2420164ACCD7}" name="Website" dataDxfId="9"/>
    <tableColumn id="3" xr3:uid="{8CBE6429-2F56-4162-977D-6637368CA9C7}" name="Type" dataDxfId="8"/>
    <tableColumn id="4" xr3:uid="{7D6852DB-6E32-4E8C-8B5F-60DC9E9D1556}" name="Frequency" dataDxfId="7"/>
    <tableColumn id="5" xr3:uid="{818616F3-8E8F-4959-9174-2968E772B613}" name="User Name" dataDxfId="6"/>
    <tableColumn id="6" xr3:uid="{2159DE80-BC17-4D9E-B973-3D7F0CAC4803}" name="Password" dataDxfId="5"/>
    <tableColumn id="7" xr3:uid="{BA2A5B60-67C0-4FFD-9FF8-84F2B1588426}" name="Estimated Cost " dataDxfId="4"/>
    <tableColumn id="8" xr3:uid="{04C17DE9-9BCD-4DDF-A626-347273C5C084}" name="Posting Length" dataDxfId="3"/>
    <tableColumn id="9" xr3:uid="{B86C66CD-3ECF-48E8-96AD-E88EBF30282D}" name="Notes" dataDxfId="2"/>
    <tableColumn id="10" xr3:uid="{7CE3761E-24C2-4507-B75C-31B97284F8EC}" name="Bitlink" dataDxfId="1"/>
    <tableColumn id="11" xr3:uid="{0BCFF617-84B4-4A2E-B5E2-3B3E9D1609B8}" name="Individual UR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NTP Theme 10-16-23">
  <a:themeElements>
    <a:clrScheme name="TNTP Chart Optimized Colors">
      <a:dk1>
        <a:srgbClr val="000000"/>
      </a:dk1>
      <a:lt1>
        <a:srgbClr val="FFFFFF"/>
      </a:lt1>
      <a:dk2>
        <a:srgbClr val="00355F"/>
      </a:dk2>
      <a:lt2>
        <a:srgbClr val="E2EDDC"/>
      </a:lt2>
      <a:accent1>
        <a:srgbClr val="00355F"/>
      </a:accent1>
      <a:accent2>
        <a:srgbClr val="F2CF13"/>
      </a:accent2>
      <a:accent3>
        <a:srgbClr val="3F8A6A"/>
      </a:accent3>
      <a:accent4>
        <a:srgbClr val="C21943"/>
      </a:accent4>
      <a:accent5>
        <a:srgbClr val="F26C4C"/>
      </a:accent5>
      <a:accent6>
        <a:srgbClr val="4A4A4A"/>
      </a:accent6>
      <a:hlink>
        <a:srgbClr val="3F8A6A"/>
      </a:hlink>
      <a:folHlink>
        <a:srgbClr val="00355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NTP Theme 10-16-23" id="{552A4962-643A-4F69-A8DE-4D8D8823BA61}" vid="{A41303C5-A4F0-444F-8E7E-6FE43DB192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eacherjobs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34A3-011C-4408-8CAB-B8C036EF3A76}">
  <sheetPr>
    <tabColor theme="2"/>
  </sheetPr>
  <dimension ref="A1:Y34"/>
  <sheetViews>
    <sheetView zoomScaleNormal="100" workbookViewId="0">
      <selection activeCell="E31" sqref="E31"/>
    </sheetView>
  </sheetViews>
  <sheetFormatPr defaultColWidth="14.44140625" defaultRowHeight="14.1"/>
  <cols>
    <col min="1" max="1" width="37.6640625" style="1" customWidth="1"/>
    <col min="2" max="2" width="30.6640625" style="1" customWidth="1"/>
    <col min="3" max="3" width="34.33203125" style="1" customWidth="1"/>
    <col min="4" max="4" width="26.109375" style="1" customWidth="1"/>
    <col min="5" max="5" width="39.6640625" style="1" customWidth="1"/>
    <col min="6" max="7" width="12.44140625" style="1" customWidth="1"/>
    <col min="8" max="8" width="17.6640625" style="1" customWidth="1"/>
    <col min="9" max="9" width="27.77734375" style="1" customWidth="1"/>
    <col min="10" max="10" width="17.33203125" style="1" customWidth="1"/>
    <col min="11" max="25" width="8.6640625" style="1" customWidth="1"/>
    <col min="26" max="16384" width="14.44140625" style="1"/>
  </cols>
  <sheetData>
    <row r="1" spans="1:25" ht="54.95" customHeight="1">
      <c r="A1" s="170" t="s">
        <v>0</v>
      </c>
      <c r="B1" s="170"/>
      <c r="C1" s="170"/>
    </row>
    <row r="2" spans="1:25" ht="30.95" customHeight="1">
      <c r="A2" s="165" t="s">
        <v>1</v>
      </c>
      <c r="B2" s="136" t="s">
        <v>2</v>
      </c>
      <c r="C2" s="71">
        <v>100</v>
      </c>
    </row>
    <row r="3" spans="1:25" ht="33" customHeight="1">
      <c r="A3" s="165"/>
      <c r="B3" s="137" t="s">
        <v>3</v>
      </c>
      <c r="C3" s="72">
        <v>0.75</v>
      </c>
    </row>
    <row r="4" spans="1:25" ht="63" customHeight="1">
      <c r="A4" s="166" t="s">
        <v>4</v>
      </c>
      <c r="B4" s="138" t="s">
        <v>5</v>
      </c>
      <c r="C4" s="140" t="s">
        <v>6</v>
      </c>
    </row>
    <row r="5" spans="1:25" ht="30" customHeight="1">
      <c r="A5" s="166"/>
      <c r="B5" s="139" t="s">
        <v>7</v>
      </c>
      <c r="C5" s="141">
        <f>(C2*4)/C3</f>
        <v>533.33333333333337</v>
      </c>
      <c r="D5" s="3"/>
    </row>
    <row r="6" spans="1:25" ht="29.1" customHeight="1">
      <c r="A6" s="166"/>
      <c r="B6" s="139" t="s">
        <v>8</v>
      </c>
      <c r="C6" s="141">
        <f>C2*4</f>
        <v>400</v>
      </c>
    </row>
    <row r="7" spans="1:25" ht="20.100000000000001" customHeight="1"/>
    <row r="8" spans="1:25" ht="54.95" customHeight="1">
      <c r="A8" s="167" t="s">
        <v>9</v>
      </c>
      <c r="B8" s="168"/>
      <c r="C8" s="168"/>
      <c r="D8" s="168"/>
      <c r="E8" s="168"/>
      <c r="F8" s="168"/>
      <c r="G8" s="168"/>
      <c r="H8" s="168"/>
      <c r="I8" s="169"/>
    </row>
    <row r="9" spans="1:25" s="18" customFormat="1" ht="48" customHeight="1">
      <c r="A9" s="143" t="s">
        <v>10</v>
      </c>
      <c r="B9" s="142">
        <v>43118</v>
      </c>
      <c r="C9" s="142">
        <v>43146</v>
      </c>
      <c r="D9" s="142">
        <v>43174</v>
      </c>
      <c r="E9" s="142">
        <v>43202</v>
      </c>
      <c r="F9" s="142">
        <v>43230</v>
      </c>
      <c r="G9" s="142">
        <v>43265</v>
      </c>
      <c r="H9" s="142">
        <v>43293</v>
      </c>
      <c r="I9" s="144" t="s">
        <v>11</v>
      </c>
    </row>
    <row r="10" spans="1:25" ht="30" customHeight="1">
      <c r="A10" s="145" t="s">
        <v>12</v>
      </c>
      <c r="B10" s="20">
        <f>C5*0.1</f>
        <v>53.333333333333343</v>
      </c>
      <c r="C10" s="21">
        <f>C5*0.25</f>
        <v>133.33333333333334</v>
      </c>
      <c r="D10" s="21">
        <f>C5*0.5</f>
        <v>266.66666666666669</v>
      </c>
      <c r="E10" s="21">
        <f>C5*0.65</f>
        <v>346.66666666666669</v>
      </c>
      <c r="F10" s="21">
        <f>C5*0.8</f>
        <v>426.66666666666674</v>
      </c>
      <c r="G10" s="21">
        <f>C5*0.9</f>
        <v>480.00000000000006</v>
      </c>
      <c r="H10" s="21">
        <f>C5*1</f>
        <v>533.33333333333337</v>
      </c>
      <c r="I10" s="108"/>
      <c r="J10" s="8"/>
    </row>
    <row r="11" spans="1:25" ht="30" customHeight="1">
      <c r="A11" s="145" t="s">
        <v>13</v>
      </c>
      <c r="B11" s="20">
        <f>C6*0.1</f>
        <v>40</v>
      </c>
      <c r="C11" s="21">
        <f>C6*0.25</f>
        <v>100</v>
      </c>
      <c r="D11" s="21">
        <f>C6*0.5</f>
        <v>200</v>
      </c>
      <c r="E11" s="21">
        <f>C6*0.65</f>
        <v>260</v>
      </c>
      <c r="F11" s="21">
        <f>C6*0.8</f>
        <v>320</v>
      </c>
      <c r="G11" s="21">
        <f>C6*0.9</f>
        <v>360</v>
      </c>
      <c r="H11" s="21">
        <f>C6*1</f>
        <v>400</v>
      </c>
      <c r="I11" s="109"/>
      <c r="J11" s="8"/>
    </row>
    <row r="12" spans="1:25" ht="20.100000000000001" customHeight="1"/>
    <row r="13" spans="1:25" ht="54.95" customHeight="1">
      <c r="A13" s="127" t="s">
        <v>14</v>
      </c>
      <c r="B13" s="128" t="s">
        <v>15</v>
      </c>
      <c r="C13" s="129" t="s">
        <v>16</v>
      </c>
      <c r="D13" s="129" t="s">
        <v>17</v>
      </c>
      <c r="E13" s="130" t="s">
        <v>18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30" customHeight="1">
      <c r="A14" s="146" t="s">
        <v>19</v>
      </c>
      <c r="B14" s="73" t="s">
        <v>20</v>
      </c>
      <c r="C14" s="74"/>
      <c r="D14" s="75">
        <f>C14*4</f>
        <v>0</v>
      </c>
      <c r="E14" s="76"/>
    </row>
    <row r="15" spans="1:25" ht="30" customHeight="1">
      <c r="A15" s="147" t="s">
        <v>21</v>
      </c>
      <c r="B15" s="77" t="s">
        <v>20</v>
      </c>
      <c r="C15" s="78"/>
      <c r="D15" s="79">
        <f t="shared" ref="D15:D24" si="0">C15*4</f>
        <v>0</v>
      </c>
      <c r="E15" s="80"/>
    </row>
    <row r="16" spans="1:25" ht="30" customHeight="1">
      <c r="A16" s="147" t="s">
        <v>22</v>
      </c>
      <c r="B16" s="77" t="s">
        <v>20</v>
      </c>
      <c r="C16" s="78"/>
      <c r="D16" s="79">
        <f t="shared" si="0"/>
        <v>0</v>
      </c>
      <c r="E16" s="80"/>
    </row>
    <row r="17" spans="1:8" ht="30" customHeight="1">
      <c r="A17" s="147" t="s">
        <v>23</v>
      </c>
      <c r="B17" s="77" t="s">
        <v>20</v>
      </c>
      <c r="C17" s="78"/>
      <c r="D17" s="79">
        <f t="shared" si="0"/>
        <v>0</v>
      </c>
      <c r="E17" s="81"/>
    </row>
    <row r="18" spans="1:8" ht="30" customHeight="1">
      <c r="A18" s="147" t="s">
        <v>24</v>
      </c>
      <c r="B18" s="77" t="s">
        <v>20</v>
      </c>
      <c r="C18" s="78"/>
      <c r="D18" s="79">
        <f t="shared" si="0"/>
        <v>0</v>
      </c>
      <c r="E18" s="81"/>
      <c r="H18" s="19"/>
    </row>
    <row r="19" spans="1:8" ht="30" customHeight="1">
      <c r="A19" s="147" t="s">
        <v>25</v>
      </c>
      <c r="B19" s="77" t="s">
        <v>20</v>
      </c>
      <c r="C19" s="78"/>
      <c r="D19" s="79">
        <f t="shared" si="0"/>
        <v>0</v>
      </c>
      <c r="E19" s="82"/>
    </row>
    <row r="20" spans="1:8" ht="30" customHeight="1">
      <c r="A20" s="147" t="s">
        <v>26</v>
      </c>
      <c r="B20" s="77" t="s">
        <v>20</v>
      </c>
      <c r="C20" s="78"/>
      <c r="D20" s="79">
        <f t="shared" si="0"/>
        <v>0</v>
      </c>
      <c r="E20" s="81"/>
    </row>
    <row r="21" spans="1:8" ht="30" customHeight="1">
      <c r="A21" s="147" t="s">
        <v>27</v>
      </c>
      <c r="B21" s="77" t="s">
        <v>20</v>
      </c>
      <c r="C21" s="78"/>
      <c r="D21" s="79">
        <f t="shared" si="0"/>
        <v>0</v>
      </c>
      <c r="E21" s="81"/>
    </row>
    <row r="22" spans="1:8" ht="30" customHeight="1">
      <c r="A22" s="147" t="s">
        <v>28</v>
      </c>
      <c r="B22" s="77" t="s">
        <v>20</v>
      </c>
      <c r="C22" s="78"/>
      <c r="D22" s="79">
        <f t="shared" si="0"/>
        <v>0</v>
      </c>
      <c r="E22" s="81"/>
    </row>
    <row r="23" spans="1:8" ht="30" customHeight="1">
      <c r="A23" s="147" t="s">
        <v>29</v>
      </c>
      <c r="B23" s="77" t="s">
        <v>20</v>
      </c>
      <c r="C23" s="78"/>
      <c r="D23" s="79">
        <f t="shared" si="0"/>
        <v>0</v>
      </c>
      <c r="E23" s="81"/>
    </row>
    <row r="24" spans="1:8" ht="30" customHeight="1">
      <c r="A24" s="147" t="s">
        <v>30</v>
      </c>
      <c r="B24" s="77" t="s">
        <v>20</v>
      </c>
      <c r="C24" s="78"/>
      <c r="D24" s="79">
        <f t="shared" si="0"/>
        <v>0</v>
      </c>
      <c r="E24" s="81"/>
    </row>
    <row r="25" spans="1:8" ht="30" customHeight="1">
      <c r="A25" s="147" t="s">
        <v>31</v>
      </c>
      <c r="B25" s="77" t="s">
        <v>32</v>
      </c>
      <c r="C25" s="78"/>
      <c r="D25" s="79">
        <f>C25*3</f>
        <v>0</v>
      </c>
      <c r="E25" s="81"/>
    </row>
    <row r="26" spans="1:8" ht="30" customHeight="1">
      <c r="A26" s="147" t="s">
        <v>33</v>
      </c>
      <c r="B26" s="77" t="s">
        <v>32</v>
      </c>
      <c r="C26" s="83"/>
      <c r="D26" s="79">
        <f t="shared" ref="D26:D30" si="1">C26*3</f>
        <v>0</v>
      </c>
      <c r="E26" s="81"/>
    </row>
    <row r="27" spans="1:8" ht="30" customHeight="1">
      <c r="A27" s="147" t="s">
        <v>34</v>
      </c>
      <c r="B27" s="77" t="s">
        <v>32</v>
      </c>
      <c r="C27" s="78"/>
      <c r="D27" s="79">
        <f t="shared" si="1"/>
        <v>0</v>
      </c>
      <c r="E27" s="81"/>
    </row>
    <row r="28" spans="1:8" ht="30" customHeight="1">
      <c r="A28" s="147" t="s">
        <v>35</v>
      </c>
      <c r="B28" s="77" t="s">
        <v>32</v>
      </c>
      <c r="C28" s="78"/>
      <c r="D28" s="79">
        <f t="shared" si="1"/>
        <v>0</v>
      </c>
      <c r="E28" s="81"/>
    </row>
    <row r="29" spans="1:8" ht="30" customHeight="1">
      <c r="A29" s="147" t="s">
        <v>36</v>
      </c>
      <c r="B29" s="77" t="s">
        <v>32</v>
      </c>
      <c r="C29" s="78"/>
      <c r="D29" s="79">
        <f t="shared" si="1"/>
        <v>0</v>
      </c>
      <c r="E29" s="81"/>
    </row>
    <row r="30" spans="1:8" ht="30" customHeight="1">
      <c r="A30" s="147" t="s">
        <v>37</v>
      </c>
      <c r="B30" s="77" t="s">
        <v>32</v>
      </c>
      <c r="C30" s="78"/>
      <c r="D30" s="79">
        <f t="shared" si="1"/>
        <v>0</v>
      </c>
      <c r="E30" s="84"/>
    </row>
    <row r="31" spans="1:8" ht="41.1" customHeight="1">
      <c r="A31" s="131" t="s">
        <v>38</v>
      </c>
      <c r="B31" s="132"/>
      <c r="C31" s="133">
        <f>SUM(C14:C30)</f>
        <v>0</v>
      </c>
      <c r="D31" s="134">
        <f>SUM(D14:D30)</f>
        <v>0</v>
      </c>
      <c r="E31" s="135">
        <f>SUM(E14:E30)</f>
        <v>0</v>
      </c>
    </row>
    <row r="33" spans="1:1">
      <c r="A33" s="10"/>
    </row>
    <row r="34" spans="1:1">
      <c r="A34" s="11"/>
    </row>
  </sheetData>
  <mergeCells count="4">
    <mergeCell ref="A2:A3"/>
    <mergeCell ref="A4:A6"/>
    <mergeCell ref="A8:I8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C1BF-9D64-4746-8B3B-F59F4BCA80E9}">
  <sheetPr>
    <tabColor theme="2"/>
  </sheetPr>
  <dimension ref="A1:G31"/>
  <sheetViews>
    <sheetView zoomScaleNormal="100" workbookViewId="0">
      <selection sqref="A1:D1"/>
    </sheetView>
  </sheetViews>
  <sheetFormatPr defaultColWidth="9.109375" defaultRowHeight="14.1"/>
  <cols>
    <col min="1" max="1" width="36.44140625" style="1" customWidth="1"/>
    <col min="2" max="2" width="35.77734375" style="1" customWidth="1"/>
    <col min="3" max="3" width="33.109375" style="1" customWidth="1"/>
    <col min="4" max="4" width="41.77734375" style="1" customWidth="1"/>
    <col min="5" max="5" width="9.109375" style="1"/>
    <col min="6" max="6" width="19.44140625" style="1" customWidth="1"/>
    <col min="7" max="7" width="25.33203125" style="1" customWidth="1"/>
    <col min="8" max="16384" width="9.109375" style="1"/>
  </cols>
  <sheetData>
    <row r="1" spans="1:7" ht="36" customHeight="1" thickBot="1">
      <c r="A1" s="171" t="s">
        <v>39</v>
      </c>
      <c r="B1" s="171"/>
      <c r="C1" s="171"/>
      <c r="D1" s="171"/>
      <c r="F1" s="172" t="s">
        <v>40</v>
      </c>
      <c r="G1" s="172"/>
    </row>
    <row r="2" spans="1:7" ht="30" customHeight="1" thickBot="1">
      <c r="A2" s="148" t="s">
        <v>41</v>
      </c>
      <c r="B2" s="152" t="s">
        <v>42</v>
      </c>
      <c r="C2" s="152" t="s">
        <v>43</v>
      </c>
      <c r="D2" s="152" t="s">
        <v>44</v>
      </c>
      <c r="F2" s="153" t="s">
        <v>45</v>
      </c>
      <c r="G2" s="92"/>
    </row>
    <row r="3" spans="1:7" ht="20.100000000000001" customHeight="1" thickBot="1">
      <c r="A3" s="149" t="s">
        <v>46</v>
      </c>
      <c r="B3" s="93">
        <v>2500</v>
      </c>
      <c r="C3" s="94"/>
      <c r="D3" s="95"/>
      <c r="F3" s="153" t="s">
        <v>47</v>
      </c>
      <c r="G3" s="92"/>
    </row>
    <row r="4" spans="1:7" ht="20.100000000000001" customHeight="1" thickBot="1">
      <c r="A4" s="150" t="s">
        <v>48</v>
      </c>
      <c r="B4" s="96">
        <v>2000</v>
      </c>
      <c r="C4" s="97"/>
      <c r="D4" s="98"/>
      <c r="F4" s="153" t="s">
        <v>49</v>
      </c>
      <c r="G4" s="92"/>
    </row>
    <row r="5" spans="1:7" ht="20.100000000000001" customHeight="1" thickBot="1">
      <c r="A5" s="149" t="s">
        <v>50</v>
      </c>
      <c r="B5" s="93">
        <v>1600</v>
      </c>
      <c r="C5" s="94"/>
      <c r="D5" s="95"/>
      <c r="F5" s="153" t="s">
        <v>51</v>
      </c>
      <c r="G5" s="92"/>
    </row>
    <row r="6" spans="1:7" ht="20.100000000000001" customHeight="1">
      <c r="A6" s="150" t="s">
        <v>52</v>
      </c>
      <c r="B6" s="96">
        <v>500</v>
      </c>
      <c r="C6" s="97"/>
      <c r="D6" s="98"/>
    </row>
    <row r="7" spans="1:7" ht="20.100000000000001" customHeight="1">
      <c r="A7" s="149" t="s">
        <v>53</v>
      </c>
      <c r="B7" s="93"/>
      <c r="C7" s="94"/>
      <c r="D7" s="95"/>
    </row>
    <row r="8" spans="1:7" ht="20.100000000000001" customHeight="1">
      <c r="A8" s="150" t="s">
        <v>54</v>
      </c>
      <c r="B8" s="96">
        <v>1100</v>
      </c>
      <c r="C8" s="97"/>
      <c r="D8" s="98"/>
    </row>
    <row r="9" spans="1:7" ht="20.100000000000001" customHeight="1">
      <c r="A9" s="149" t="s">
        <v>55</v>
      </c>
      <c r="B9" s="93">
        <v>5000</v>
      </c>
      <c r="C9" s="94"/>
      <c r="D9" s="95"/>
    </row>
    <row r="10" spans="1:7" ht="20.100000000000001" customHeight="1">
      <c r="A10" s="150" t="s">
        <v>56</v>
      </c>
      <c r="B10" s="96">
        <v>1500</v>
      </c>
      <c r="C10" s="97"/>
      <c r="D10" s="98"/>
    </row>
    <row r="11" spans="1:7" ht="20.100000000000001" customHeight="1">
      <c r="A11" s="149" t="s">
        <v>57</v>
      </c>
      <c r="B11" s="93">
        <v>5000</v>
      </c>
      <c r="C11" s="94"/>
      <c r="D11" s="95"/>
    </row>
    <row r="12" spans="1:7" ht="20.100000000000001" customHeight="1">
      <c r="A12" s="150" t="s">
        <v>58</v>
      </c>
      <c r="B12" s="96"/>
      <c r="C12" s="97"/>
      <c r="D12" s="98"/>
    </row>
    <row r="13" spans="1:7" ht="20.100000000000001" customHeight="1">
      <c r="A13" s="149" t="s">
        <v>59</v>
      </c>
      <c r="B13" s="93">
        <v>5000</v>
      </c>
      <c r="C13" s="94"/>
      <c r="D13" s="95"/>
    </row>
    <row r="14" spans="1:7" ht="20.100000000000001" customHeight="1">
      <c r="A14" s="150" t="s">
        <v>60</v>
      </c>
      <c r="B14" s="96">
        <v>5000</v>
      </c>
      <c r="C14" s="97"/>
      <c r="D14" s="98"/>
    </row>
    <row r="15" spans="1:7" ht="20.100000000000001" customHeight="1">
      <c r="A15" s="149" t="s">
        <v>61</v>
      </c>
      <c r="B15" s="93">
        <v>3000</v>
      </c>
      <c r="C15" s="94"/>
      <c r="D15" s="95"/>
    </row>
    <row r="16" spans="1:7" ht="20.100000000000001" customHeight="1">
      <c r="A16" s="151" t="s">
        <v>62</v>
      </c>
      <c r="B16" s="99">
        <v>15000</v>
      </c>
      <c r="C16" s="100"/>
      <c r="D16" s="101"/>
    </row>
    <row r="17" spans="1:4" s="6" customFormat="1" ht="30" customHeight="1">
      <c r="A17" s="88" t="s">
        <v>63</v>
      </c>
      <c r="B17" s="89">
        <f>SUM(B3:B16)</f>
        <v>47200</v>
      </c>
      <c r="C17" s="89">
        <f>SUM(C3:C16)</f>
        <v>0</v>
      </c>
      <c r="D17" s="85"/>
    </row>
    <row r="18" spans="1:4" s="6" customFormat="1" ht="30" customHeight="1">
      <c r="A18" s="90" t="s">
        <v>64</v>
      </c>
      <c r="B18" s="86"/>
      <c r="C18" s="91">
        <f>B17-C17</f>
        <v>47200</v>
      </c>
      <c r="D18" s="87"/>
    </row>
    <row r="27" spans="1:4">
      <c r="A27" s="7"/>
    </row>
    <row r="28" spans="1:4">
      <c r="A28" s="7"/>
    </row>
    <row r="29" spans="1:4">
      <c r="A29" s="7"/>
    </row>
    <row r="30" spans="1:4">
      <c r="A30" s="7"/>
    </row>
    <row r="31" spans="1:4">
      <c r="A31" s="7"/>
    </row>
  </sheetData>
  <mergeCells count="2">
    <mergeCell ref="A1:D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4AD2-41B1-40CC-A026-9F2DD9CDB67C}">
  <sheetPr>
    <tabColor theme="5" tint="0.79998168889431442"/>
  </sheetPr>
  <dimension ref="A1:AD1010"/>
  <sheetViews>
    <sheetView zoomScaleNormal="100" workbookViewId="0"/>
  </sheetViews>
  <sheetFormatPr defaultColWidth="14.44140625" defaultRowHeight="14.1"/>
  <cols>
    <col min="1" max="1" width="45.44140625" style="1" customWidth="1"/>
    <col min="2" max="2" width="18.33203125" style="1" customWidth="1"/>
    <col min="3" max="3" width="19" style="1" customWidth="1"/>
    <col min="4" max="4" width="32" style="1" customWidth="1"/>
    <col min="5" max="5" width="35.6640625" style="1" customWidth="1"/>
    <col min="6" max="6" width="25.109375" style="1" customWidth="1"/>
    <col min="7" max="7" width="27.44140625" style="1" customWidth="1"/>
    <col min="8" max="8" width="29.44140625" style="1" customWidth="1"/>
    <col min="9" max="9" width="23.33203125" style="1" customWidth="1"/>
    <col min="10" max="10" width="41.77734375" style="1" customWidth="1"/>
    <col min="11" max="11" width="33.44140625" style="1" customWidth="1"/>
    <col min="12" max="12" width="68.33203125" style="1" customWidth="1"/>
    <col min="13" max="13" width="37.109375" style="1" customWidth="1"/>
    <col min="14" max="14" width="50.44140625" style="1" customWidth="1"/>
    <col min="15" max="15" width="34.109375" style="1" customWidth="1"/>
    <col min="16" max="16384" width="14.44140625" style="1"/>
  </cols>
  <sheetData>
    <row r="1" spans="1:30" s="22" customFormat="1" ht="39.950000000000003" customHeight="1">
      <c r="A1" s="102" t="s">
        <v>65</v>
      </c>
    </row>
    <row r="2" spans="1:30" s="23" customFormat="1" ht="47.1" customHeight="1">
      <c r="A2" s="103" t="s">
        <v>66</v>
      </c>
      <c r="B2" s="104" t="s">
        <v>67</v>
      </c>
      <c r="C2" s="104" t="s">
        <v>68</v>
      </c>
      <c r="D2" s="105" t="s">
        <v>69</v>
      </c>
      <c r="E2" s="104" t="s">
        <v>70</v>
      </c>
      <c r="F2" s="104" t="s">
        <v>71</v>
      </c>
      <c r="G2" s="106" t="s">
        <v>72</v>
      </c>
      <c r="H2" s="106" t="s">
        <v>73</v>
      </c>
      <c r="I2" s="106" t="s">
        <v>74</v>
      </c>
      <c r="J2" s="104" t="s">
        <v>75</v>
      </c>
      <c r="K2" s="104" t="s">
        <v>76</v>
      </c>
      <c r="L2" s="104" t="s">
        <v>77</v>
      </c>
      <c r="M2" s="106" t="s">
        <v>78</v>
      </c>
      <c r="N2" s="106" t="s">
        <v>79</v>
      </c>
      <c r="O2" s="107" t="s">
        <v>80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20.100000000000001" customHeight="1">
      <c r="A3" s="24"/>
      <c r="B3" s="25"/>
      <c r="C3" s="25"/>
      <c r="D3" s="61"/>
      <c r="E3" s="62"/>
      <c r="F3" s="62"/>
      <c r="G3" s="63"/>
      <c r="H3" s="63"/>
      <c r="I3" s="63"/>
      <c r="J3" s="63"/>
      <c r="K3" s="64"/>
      <c r="L3" s="28"/>
      <c r="M3" s="29"/>
      <c r="N3" s="30"/>
      <c r="O3" s="31"/>
      <c r="P3" s="3"/>
      <c r="Q3" s="3"/>
      <c r="R3" s="3"/>
      <c r="S3" s="3"/>
      <c r="T3" s="3"/>
      <c r="U3" s="3"/>
      <c r="V3" s="3"/>
      <c r="W3" s="3"/>
      <c r="X3" s="3"/>
      <c r="Y3" s="3"/>
    </row>
    <row r="4" spans="1:30" ht="20.100000000000001" customHeight="1">
      <c r="A4" s="24"/>
      <c r="B4" s="25"/>
      <c r="C4" s="25"/>
      <c r="D4" s="61"/>
      <c r="E4" s="62"/>
      <c r="F4" s="62"/>
      <c r="G4" s="63"/>
      <c r="H4" s="63"/>
      <c r="I4" s="63"/>
      <c r="J4" s="63"/>
      <c r="K4" s="64"/>
      <c r="L4" s="28"/>
      <c r="M4" s="29"/>
      <c r="N4" s="30"/>
      <c r="O4" s="31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0" ht="20.100000000000001" customHeight="1">
      <c r="A5" s="24"/>
      <c r="B5" s="25"/>
      <c r="C5" s="25"/>
      <c r="D5" s="61"/>
      <c r="E5" s="62"/>
      <c r="F5" s="62"/>
      <c r="G5" s="63"/>
      <c r="H5" s="63"/>
      <c r="I5" s="63"/>
      <c r="J5" s="63"/>
      <c r="K5" s="64"/>
      <c r="L5" s="28"/>
      <c r="M5" s="29"/>
      <c r="N5" s="30"/>
      <c r="O5" s="31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0" ht="20.100000000000001" customHeight="1">
      <c r="A6" s="24"/>
      <c r="B6" s="25"/>
      <c r="C6" s="25"/>
      <c r="D6" s="61"/>
      <c r="E6" s="62"/>
      <c r="F6" s="62"/>
      <c r="G6" s="63"/>
      <c r="H6" s="63"/>
      <c r="I6" s="63"/>
      <c r="J6" s="63"/>
      <c r="K6" s="64"/>
      <c r="L6" s="28"/>
      <c r="M6" s="29"/>
      <c r="N6" s="30"/>
      <c r="O6" s="3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30" ht="20.100000000000001" customHeight="1">
      <c r="A7" s="24"/>
      <c r="B7" s="25"/>
      <c r="C7" s="25"/>
      <c r="D7" s="61"/>
      <c r="E7" s="62"/>
      <c r="F7" s="62"/>
      <c r="G7" s="63"/>
      <c r="H7" s="63"/>
      <c r="I7" s="63"/>
      <c r="J7" s="63"/>
      <c r="K7" s="64"/>
      <c r="L7" s="28"/>
      <c r="M7" s="29"/>
      <c r="N7" s="30"/>
      <c r="O7" s="31"/>
      <c r="P7" s="3"/>
      <c r="Q7" s="3"/>
      <c r="R7" s="3"/>
      <c r="S7" s="3"/>
      <c r="T7" s="3"/>
      <c r="U7" s="3"/>
      <c r="V7" s="3"/>
      <c r="W7" s="3"/>
      <c r="X7" s="3"/>
      <c r="Y7" s="3"/>
    </row>
    <row r="8" spans="1:30" ht="20.100000000000001" customHeight="1">
      <c r="A8" s="24"/>
      <c r="B8" s="25"/>
      <c r="C8" s="25"/>
      <c r="D8" s="61"/>
      <c r="E8" s="62"/>
      <c r="F8" s="62"/>
      <c r="G8" s="63"/>
      <c r="H8" s="63"/>
      <c r="I8" s="63"/>
      <c r="J8" s="63"/>
      <c r="K8" s="64"/>
      <c r="L8" s="28"/>
      <c r="M8" s="29"/>
      <c r="N8" s="30"/>
      <c r="O8" s="31"/>
      <c r="P8" s="3"/>
      <c r="Q8" s="3"/>
      <c r="R8" s="3"/>
      <c r="S8" s="3"/>
      <c r="T8" s="3"/>
      <c r="U8" s="3"/>
      <c r="V8" s="3"/>
      <c r="W8" s="3"/>
      <c r="X8" s="3"/>
      <c r="Y8" s="3"/>
    </row>
    <row r="9" spans="1:30" ht="20.100000000000001" customHeight="1">
      <c r="A9" s="24"/>
      <c r="B9" s="25"/>
      <c r="C9" s="25"/>
      <c r="D9" s="61"/>
      <c r="E9" s="62"/>
      <c r="F9" s="62"/>
      <c r="G9" s="63"/>
      <c r="H9" s="63"/>
      <c r="I9" s="63"/>
      <c r="J9" s="63"/>
      <c r="K9" s="64"/>
      <c r="L9" s="28"/>
      <c r="M9" s="29"/>
      <c r="N9" s="30"/>
      <c r="O9" s="31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30" ht="20.100000000000001" customHeight="1">
      <c r="A10" s="24"/>
      <c r="B10" s="25"/>
      <c r="C10" s="25"/>
      <c r="D10" s="61"/>
      <c r="E10" s="61"/>
      <c r="F10" s="61"/>
      <c r="G10" s="61"/>
      <c r="H10" s="63"/>
      <c r="I10" s="63"/>
      <c r="J10" s="63"/>
      <c r="K10" s="64"/>
      <c r="L10" s="28"/>
      <c r="M10" s="29"/>
      <c r="N10" s="30"/>
      <c r="O10" s="31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30" ht="20.100000000000001" customHeight="1">
      <c r="A11" s="24"/>
      <c r="B11" s="25"/>
      <c r="C11" s="25"/>
      <c r="D11" s="61"/>
      <c r="E11" s="61"/>
      <c r="F11" s="61"/>
      <c r="G11" s="61"/>
      <c r="H11" s="63"/>
      <c r="I11" s="63"/>
      <c r="J11" s="63"/>
      <c r="K11" s="64"/>
      <c r="L11" s="28"/>
      <c r="M11" s="29"/>
      <c r="N11" s="30"/>
      <c r="O11" s="31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0" ht="20.100000000000001" customHeight="1">
      <c r="A12" s="24"/>
      <c r="B12" s="25"/>
      <c r="C12" s="25"/>
      <c r="D12" s="61"/>
      <c r="E12" s="61"/>
      <c r="F12" s="61"/>
      <c r="G12" s="61"/>
      <c r="H12" s="63"/>
      <c r="I12" s="63"/>
      <c r="J12" s="63"/>
      <c r="K12" s="64"/>
      <c r="L12" s="28"/>
      <c r="M12" s="29"/>
      <c r="N12" s="30"/>
      <c r="O12" s="31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0" ht="20.100000000000001" customHeight="1">
      <c r="A13" s="24"/>
      <c r="B13" s="25"/>
      <c r="C13" s="25"/>
      <c r="D13" s="61"/>
      <c r="E13" s="61"/>
      <c r="F13" s="61"/>
      <c r="G13" s="61"/>
      <c r="H13" s="63"/>
      <c r="I13" s="63"/>
      <c r="J13" s="63"/>
      <c r="K13" s="64"/>
      <c r="L13" s="28"/>
      <c r="M13" s="29"/>
      <c r="N13" s="30"/>
      <c r="O13" s="31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30" ht="20.100000000000001" customHeight="1">
      <c r="A14" s="24"/>
      <c r="B14" s="25"/>
      <c r="C14" s="25"/>
      <c r="D14" s="61"/>
      <c r="E14" s="61"/>
      <c r="F14" s="61"/>
      <c r="G14" s="61"/>
      <c r="H14" s="63"/>
      <c r="I14" s="63"/>
      <c r="J14" s="63"/>
      <c r="K14" s="64"/>
      <c r="L14" s="28"/>
      <c r="M14" s="29"/>
      <c r="N14" s="30"/>
      <c r="O14" s="31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30" ht="20.100000000000001" customHeight="1">
      <c r="A15" s="24"/>
      <c r="B15" s="25"/>
      <c r="C15" s="25"/>
      <c r="D15" s="61"/>
      <c r="E15" s="61"/>
      <c r="F15" s="61"/>
      <c r="G15" s="61"/>
      <c r="H15" s="63"/>
      <c r="I15" s="63"/>
      <c r="J15" s="63"/>
      <c r="K15" s="64"/>
      <c r="L15" s="28"/>
      <c r="M15" s="29"/>
      <c r="N15" s="30"/>
      <c r="O15" s="31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30" ht="20.100000000000001" customHeight="1">
      <c r="A16" s="24"/>
      <c r="B16" s="25"/>
      <c r="C16" s="25"/>
      <c r="D16" s="61"/>
      <c r="E16" s="61"/>
      <c r="F16" s="61"/>
      <c r="G16" s="61"/>
      <c r="H16" s="63"/>
      <c r="I16" s="63"/>
      <c r="J16" s="63"/>
      <c r="K16" s="64"/>
      <c r="L16" s="28"/>
      <c r="M16" s="29"/>
      <c r="N16" s="30"/>
      <c r="O16" s="31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0.100000000000001" customHeight="1">
      <c r="A17" s="24"/>
      <c r="B17" s="25"/>
      <c r="C17" s="25"/>
      <c r="D17" s="61"/>
      <c r="E17" s="61"/>
      <c r="F17" s="61"/>
      <c r="G17" s="61"/>
      <c r="H17" s="63"/>
      <c r="I17" s="63"/>
      <c r="J17" s="63"/>
      <c r="K17" s="64"/>
      <c r="L17" s="28"/>
      <c r="M17" s="29"/>
      <c r="N17" s="30"/>
      <c r="O17" s="31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0.100000000000001" customHeight="1">
      <c r="A18" s="24"/>
      <c r="B18" s="25"/>
      <c r="C18" s="25"/>
      <c r="D18" s="61"/>
      <c r="E18" s="61"/>
      <c r="F18" s="61"/>
      <c r="G18" s="61"/>
      <c r="H18" s="63"/>
      <c r="I18" s="63"/>
      <c r="J18" s="63"/>
      <c r="K18" s="64"/>
      <c r="L18" s="28"/>
      <c r="M18" s="29"/>
      <c r="N18" s="30"/>
      <c r="O18" s="31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0.100000000000001" customHeight="1">
      <c r="A19" s="24"/>
      <c r="B19" s="25"/>
      <c r="C19" s="25"/>
      <c r="D19" s="61"/>
      <c r="E19" s="61"/>
      <c r="F19" s="61"/>
      <c r="G19" s="61"/>
      <c r="H19" s="63"/>
      <c r="I19" s="63"/>
      <c r="J19" s="63"/>
      <c r="K19" s="64"/>
      <c r="L19" s="28"/>
      <c r="M19" s="29"/>
      <c r="N19" s="30"/>
      <c r="O19" s="31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0.100000000000001" customHeight="1">
      <c r="A20" s="24"/>
      <c r="B20" s="25"/>
      <c r="C20" s="25"/>
      <c r="D20" s="61"/>
      <c r="E20" s="61"/>
      <c r="F20" s="61"/>
      <c r="G20" s="61"/>
      <c r="H20" s="63"/>
      <c r="I20" s="63"/>
      <c r="J20" s="63"/>
      <c r="K20" s="64"/>
      <c r="L20" s="28"/>
      <c r="M20" s="29"/>
      <c r="N20" s="30"/>
      <c r="O20" s="31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0.100000000000001" customHeight="1">
      <c r="A21" s="24"/>
      <c r="B21" s="25"/>
      <c r="C21" s="25"/>
      <c r="D21" s="61"/>
      <c r="E21" s="62"/>
      <c r="F21" s="62"/>
      <c r="G21" s="63"/>
      <c r="H21" s="63"/>
      <c r="I21" s="63"/>
      <c r="J21" s="63"/>
      <c r="K21" s="64"/>
      <c r="L21" s="28"/>
      <c r="M21" s="29"/>
      <c r="N21" s="30"/>
      <c r="O21" s="31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20.100000000000001" customHeight="1">
      <c r="A22" s="24"/>
      <c r="B22" s="25"/>
      <c r="C22" s="25"/>
      <c r="D22" s="61"/>
      <c r="E22" s="62"/>
      <c r="F22" s="62"/>
      <c r="G22" s="63"/>
      <c r="H22" s="63"/>
      <c r="I22" s="63"/>
      <c r="J22" s="63"/>
      <c r="K22" s="64"/>
      <c r="L22" s="28"/>
      <c r="M22" s="29"/>
      <c r="N22" s="30"/>
      <c r="O22" s="31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0.100000000000001" customHeight="1">
      <c r="A23" s="24"/>
      <c r="B23" s="25"/>
      <c r="C23" s="25"/>
      <c r="D23" s="61"/>
      <c r="E23" s="62"/>
      <c r="F23" s="62"/>
      <c r="G23" s="63"/>
      <c r="H23" s="63"/>
      <c r="I23" s="63"/>
      <c r="J23" s="63"/>
      <c r="K23" s="64"/>
      <c r="L23" s="28"/>
      <c r="M23" s="29"/>
      <c r="N23" s="30"/>
      <c r="O23" s="31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0.100000000000001" customHeight="1">
      <c r="A24" s="24"/>
      <c r="B24" s="25"/>
      <c r="C24" s="25"/>
      <c r="D24" s="61"/>
      <c r="E24" s="62"/>
      <c r="F24" s="62"/>
      <c r="G24" s="63"/>
      <c r="H24" s="63"/>
      <c r="I24" s="63"/>
      <c r="J24" s="63"/>
      <c r="K24" s="64"/>
      <c r="L24" s="28"/>
      <c r="M24" s="29"/>
      <c r="N24" s="30"/>
      <c r="O24" s="31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0.100000000000001" customHeight="1">
      <c r="A25" s="24"/>
      <c r="B25" s="25"/>
      <c r="C25" s="25"/>
      <c r="D25" s="61"/>
      <c r="E25" s="62"/>
      <c r="F25" s="62"/>
      <c r="G25" s="63"/>
      <c r="H25" s="63"/>
      <c r="I25" s="63"/>
      <c r="J25" s="63"/>
      <c r="K25" s="64"/>
      <c r="L25" s="28"/>
      <c r="M25" s="29"/>
      <c r="N25" s="30"/>
      <c r="O25" s="31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0.100000000000001" customHeight="1">
      <c r="A26" s="24"/>
      <c r="B26" s="25"/>
      <c r="C26" s="25"/>
      <c r="D26" s="61"/>
      <c r="E26" s="62"/>
      <c r="F26" s="62"/>
      <c r="G26" s="63"/>
      <c r="H26" s="63"/>
      <c r="I26" s="63"/>
      <c r="J26" s="63"/>
      <c r="K26" s="64"/>
      <c r="L26" s="28"/>
      <c r="M26" s="29"/>
      <c r="N26" s="30"/>
      <c r="O26" s="31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0.100000000000001" customHeight="1">
      <c r="A27" s="24"/>
      <c r="B27" s="25"/>
      <c r="C27" s="25"/>
      <c r="D27" s="61"/>
      <c r="E27" s="62"/>
      <c r="F27" s="62"/>
      <c r="G27" s="63"/>
      <c r="H27" s="63"/>
      <c r="I27" s="63"/>
      <c r="J27" s="63"/>
      <c r="K27" s="64"/>
      <c r="L27" s="28"/>
      <c r="M27" s="29"/>
      <c r="N27" s="30"/>
      <c r="O27" s="31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0.100000000000001" customHeight="1">
      <c r="A28" s="24"/>
      <c r="B28" s="25"/>
      <c r="C28" s="25"/>
      <c r="D28" s="61"/>
      <c r="E28" s="62"/>
      <c r="F28" s="62"/>
      <c r="G28" s="63"/>
      <c r="H28" s="63"/>
      <c r="I28" s="63"/>
      <c r="J28" s="63"/>
      <c r="K28" s="64"/>
      <c r="L28" s="28"/>
      <c r="M28" s="29"/>
      <c r="N28" s="30"/>
      <c r="O28" s="31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0.100000000000001" customHeight="1">
      <c r="A29" s="24"/>
      <c r="B29" s="25"/>
      <c r="C29" s="25"/>
      <c r="D29" s="61"/>
      <c r="E29" s="62"/>
      <c r="F29" s="62"/>
      <c r="G29" s="63"/>
      <c r="H29" s="63"/>
      <c r="I29" s="63"/>
      <c r="J29" s="63"/>
      <c r="K29" s="64"/>
      <c r="L29" s="28"/>
      <c r="M29" s="29"/>
      <c r="N29" s="30"/>
      <c r="O29" s="31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0.100000000000001" customHeight="1">
      <c r="A30" s="24"/>
      <c r="B30" s="25"/>
      <c r="C30" s="25"/>
      <c r="D30" s="61"/>
      <c r="E30" s="62"/>
      <c r="F30" s="62"/>
      <c r="G30" s="63"/>
      <c r="H30" s="63"/>
      <c r="I30" s="63"/>
      <c r="J30" s="63"/>
      <c r="K30" s="64"/>
      <c r="L30" s="28"/>
      <c r="M30" s="29"/>
      <c r="N30" s="30"/>
      <c r="O30" s="31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20.100000000000001" customHeight="1">
      <c r="A31" s="24"/>
      <c r="B31" s="25"/>
      <c r="C31" s="25"/>
      <c r="D31" s="61"/>
      <c r="E31" s="62"/>
      <c r="F31" s="62"/>
      <c r="G31" s="63"/>
      <c r="H31" s="63"/>
      <c r="I31" s="63"/>
      <c r="J31" s="63"/>
      <c r="K31" s="64"/>
      <c r="L31" s="28"/>
      <c r="M31" s="29"/>
      <c r="N31" s="30"/>
      <c r="O31" s="31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0.100000000000001" customHeight="1">
      <c r="A32" s="24"/>
      <c r="B32" s="25"/>
      <c r="C32" s="25"/>
      <c r="D32" s="61"/>
      <c r="E32" s="62"/>
      <c r="F32" s="62"/>
      <c r="G32" s="63"/>
      <c r="H32" s="63"/>
      <c r="I32" s="63"/>
      <c r="J32" s="63"/>
      <c r="K32" s="64"/>
      <c r="L32" s="28"/>
      <c r="M32" s="29"/>
      <c r="N32" s="30"/>
      <c r="O32" s="31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0.100000000000001" customHeight="1">
      <c r="A33" s="24"/>
      <c r="B33" s="25"/>
      <c r="C33" s="25"/>
      <c r="D33" s="61"/>
      <c r="E33" s="62"/>
      <c r="F33" s="62"/>
      <c r="G33" s="63"/>
      <c r="H33" s="63"/>
      <c r="I33" s="63"/>
      <c r="J33" s="63"/>
      <c r="K33" s="64"/>
      <c r="L33" s="28"/>
      <c r="M33" s="29"/>
      <c r="N33" s="30"/>
      <c r="O33" s="31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20.100000000000001" customHeight="1">
      <c r="A34" s="24"/>
      <c r="B34" s="25"/>
      <c r="C34" s="25"/>
      <c r="D34" s="61"/>
      <c r="E34" s="62"/>
      <c r="F34" s="62"/>
      <c r="G34" s="63"/>
      <c r="H34" s="63"/>
      <c r="I34" s="63"/>
      <c r="J34" s="63"/>
      <c r="K34" s="64"/>
      <c r="L34" s="28"/>
      <c r="M34" s="29"/>
      <c r="N34" s="30"/>
      <c r="O34" s="31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0.100000000000001" customHeight="1">
      <c r="A35" s="24"/>
      <c r="B35" s="25"/>
      <c r="C35" s="25"/>
      <c r="D35" s="61"/>
      <c r="E35" s="62"/>
      <c r="F35" s="62"/>
      <c r="G35" s="63"/>
      <c r="H35" s="63"/>
      <c r="I35" s="63"/>
      <c r="J35" s="63"/>
      <c r="K35" s="64"/>
      <c r="L35" s="28"/>
      <c r="M35" s="29"/>
      <c r="N35" s="30"/>
      <c r="O35" s="31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0.100000000000001" customHeight="1">
      <c r="A36" s="24"/>
      <c r="B36" s="25"/>
      <c r="C36" s="25"/>
      <c r="D36" s="61"/>
      <c r="E36" s="62"/>
      <c r="F36" s="62"/>
      <c r="G36" s="63"/>
      <c r="H36" s="63"/>
      <c r="I36" s="63"/>
      <c r="J36" s="63"/>
      <c r="K36" s="64"/>
      <c r="L36" s="28"/>
      <c r="M36" s="29"/>
      <c r="N36" s="30"/>
      <c r="O36" s="31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0.100000000000001" customHeight="1">
      <c r="A37" s="24"/>
      <c r="B37" s="25"/>
      <c r="C37" s="25"/>
      <c r="D37" s="61"/>
      <c r="E37" s="62"/>
      <c r="F37" s="62"/>
      <c r="G37" s="63"/>
      <c r="H37" s="63"/>
      <c r="I37" s="63"/>
      <c r="J37" s="63"/>
      <c r="K37" s="64"/>
      <c r="L37" s="28"/>
      <c r="M37" s="29"/>
      <c r="N37" s="30"/>
      <c r="O37" s="31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0.100000000000001" customHeight="1">
      <c r="A38" s="26"/>
      <c r="B38" s="27"/>
      <c r="C38" s="27"/>
      <c r="D38" s="65"/>
      <c r="E38" s="66"/>
      <c r="F38" s="66"/>
      <c r="G38" s="67"/>
      <c r="H38" s="67"/>
      <c r="I38" s="67"/>
      <c r="J38" s="67"/>
      <c r="K38" s="68"/>
      <c r="L38" s="32"/>
      <c r="M38" s="33"/>
      <c r="N38" s="34"/>
      <c r="O38" s="35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>
      <c r="A39" s="3"/>
      <c r="B39" s="3"/>
      <c r="C39" s="3"/>
      <c r="D39" s="2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>
      <c r="A40" s="3"/>
      <c r="B40" s="3"/>
      <c r="C40" s="3"/>
      <c r="D40" s="2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>
      <c r="A41" s="3"/>
      <c r="B41" s="3"/>
      <c r="C41" s="3"/>
      <c r="D41" s="2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>
      <c r="A42" s="3"/>
      <c r="B42" s="3"/>
      <c r="C42" s="3"/>
      <c r="D42" s="5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>
      <c r="A43" s="3"/>
      <c r="B43" s="3"/>
      <c r="C43" s="3"/>
      <c r="D43" s="5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>
      <c r="A44" s="3"/>
      <c r="B44" s="3"/>
      <c r="C44" s="3"/>
      <c r="D44" s="5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A45" s="3"/>
      <c r="B45" s="3"/>
      <c r="C45" s="3"/>
      <c r="D45" s="5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A46" s="3"/>
      <c r="B46" s="3"/>
      <c r="C46" s="3"/>
      <c r="D46" s="5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A47" s="3"/>
      <c r="B47" s="3"/>
      <c r="C47" s="3"/>
      <c r="D47" s="5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A48" s="3"/>
      <c r="B48" s="3"/>
      <c r="C48" s="3"/>
      <c r="D48" s="5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>
      <c r="A49" s="3"/>
      <c r="B49" s="3"/>
      <c r="C49" s="3"/>
      <c r="D49" s="5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>
      <c r="A50" s="3"/>
      <c r="B50" s="3"/>
      <c r="C50" s="3"/>
      <c r="D50" s="5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>
      <c r="A51" s="3"/>
      <c r="B51" s="3"/>
      <c r="C51" s="3"/>
      <c r="D51" s="5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>
      <c r="A52" s="3"/>
      <c r="B52" s="3"/>
      <c r="C52" s="3"/>
      <c r="D52" s="5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>
      <c r="A53" s="3"/>
      <c r="B53" s="3"/>
      <c r="C53" s="3"/>
      <c r="D53" s="5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>
      <c r="A54" s="3"/>
      <c r="B54" s="3"/>
      <c r="C54" s="3"/>
      <c r="D54" s="5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>
      <c r="A55" s="3"/>
      <c r="B55" s="3"/>
      <c r="C55" s="3"/>
      <c r="D55" s="5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>
      <c r="A56" s="3"/>
      <c r="B56" s="3"/>
      <c r="C56" s="3"/>
      <c r="D56" s="5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>
      <c r="A57" s="3"/>
      <c r="B57" s="3"/>
      <c r="C57" s="3"/>
      <c r="D57" s="5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>
      <c r="A58" s="3"/>
      <c r="B58" s="3"/>
      <c r="C58" s="3"/>
      <c r="D58" s="5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>
      <c r="A59" s="3"/>
      <c r="B59" s="3"/>
      <c r="C59" s="3"/>
      <c r="D59" s="5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>
      <c r="A60" s="3"/>
      <c r="B60" s="3"/>
      <c r="C60" s="3"/>
      <c r="D60" s="5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>
      <c r="A61" s="3"/>
      <c r="B61" s="3"/>
      <c r="C61" s="3"/>
      <c r="D61" s="5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>
      <c r="A62" s="3"/>
      <c r="B62" s="3"/>
      <c r="C62" s="3"/>
      <c r="D62" s="5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>
      <c r="A63" s="3"/>
      <c r="B63" s="3"/>
      <c r="C63" s="3"/>
      <c r="D63" s="5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A64" s="3"/>
      <c r="B64" s="3"/>
      <c r="C64" s="3"/>
      <c r="D64" s="5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>
      <c r="A65" s="3"/>
      <c r="B65" s="3"/>
      <c r="C65" s="3"/>
      <c r="D65" s="5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3"/>
      <c r="B66" s="3"/>
      <c r="C66" s="3"/>
      <c r="D66" s="5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>
      <c r="A67" s="3"/>
      <c r="B67" s="3"/>
      <c r="C67" s="3"/>
      <c r="D67" s="5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>
      <c r="A68" s="3"/>
      <c r="B68" s="3"/>
      <c r="C68" s="3"/>
      <c r="D68" s="5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>
      <c r="A69" s="3"/>
      <c r="B69" s="3"/>
      <c r="C69" s="3"/>
      <c r="D69" s="5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>
      <c r="A70" s="3"/>
      <c r="B70" s="3"/>
      <c r="C70" s="3"/>
      <c r="D70" s="5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>
      <c r="A71" s="3"/>
      <c r="B71" s="3"/>
      <c r="C71" s="3"/>
      <c r="D71" s="5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>
      <c r="A72" s="3"/>
      <c r="B72" s="3"/>
      <c r="C72" s="3"/>
      <c r="D72" s="5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>
      <c r="A73" s="3"/>
      <c r="B73" s="3"/>
      <c r="C73" s="3"/>
      <c r="D73" s="5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>
      <c r="A74" s="3"/>
      <c r="B74" s="3"/>
      <c r="C74" s="3"/>
      <c r="D74" s="5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>
      <c r="A75" s="3"/>
      <c r="B75" s="3"/>
      <c r="C75" s="3"/>
      <c r="D75" s="5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>
      <c r="A76" s="3"/>
      <c r="B76" s="3"/>
      <c r="C76" s="3"/>
      <c r="D76" s="5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>
      <c r="A77" s="3"/>
      <c r="B77" s="3"/>
      <c r="C77" s="3"/>
      <c r="D77" s="5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>
      <c r="A78" s="3"/>
      <c r="B78" s="3"/>
      <c r="C78" s="3"/>
      <c r="D78" s="5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>
      <c r="A79" s="3"/>
      <c r="B79" s="3"/>
      <c r="C79" s="3"/>
      <c r="D79" s="5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>
      <c r="A80" s="3"/>
      <c r="B80" s="3"/>
      <c r="C80" s="3"/>
      <c r="D80" s="5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>
      <c r="A81" s="3"/>
      <c r="B81" s="3"/>
      <c r="C81" s="3"/>
      <c r="D81" s="5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>
      <c r="A82" s="3"/>
      <c r="B82" s="3"/>
      <c r="C82" s="3"/>
      <c r="D82" s="5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>
      <c r="A83" s="3"/>
      <c r="B83" s="3"/>
      <c r="C83" s="3"/>
      <c r="D83" s="5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>
      <c r="A84" s="3"/>
      <c r="B84" s="3"/>
      <c r="C84" s="3"/>
      <c r="D84" s="5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>
      <c r="A85" s="3"/>
      <c r="B85" s="3"/>
      <c r="C85" s="3"/>
      <c r="D85" s="5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>
      <c r="A86" s="3"/>
      <c r="B86" s="3"/>
      <c r="C86" s="3"/>
      <c r="D86" s="5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>
      <c r="A87" s="3"/>
      <c r="B87" s="3"/>
      <c r="C87" s="3"/>
      <c r="D87" s="5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>
      <c r="A88" s="3"/>
      <c r="B88" s="3"/>
      <c r="C88" s="3"/>
      <c r="D88" s="5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>
      <c r="A89" s="3"/>
      <c r="B89" s="3"/>
      <c r="C89" s="3"/>
      <c r="D89" s="5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>
      <c r="A90" s="3"/>
      <c r="B90" s="3"/>
      <c r="C90" s="3"/>
      <c r="D90" s="5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>
      <c r="A91" s="3"/>
      <c r="B91" s="3"/>
      <c r="C91" s="3"/>
      <c r="D91" s="5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>
      <c r="A92" s="3"/>
      <c r="B92" s="3"/>
      <c r="C92" s="3"/>
      <c r="D92" s="5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>
      <c r="A93" s="3"/>
      <c r="B93" s="3"/>
      <c r="C93" s="3"/>
      <c r="D93" s="5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>
      <c r="A94" s="3"/>
      <c r="B94" s="3"/>
      <c r="C94" s="3"/>
      <c r="D94" s="5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>
      <c r="A95" s="3"/>
      <c r="B95" s="3"/>
      <c r="C95" s="3"/>
      <c r="D95" s="5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>
      <c r="A96" s="3"/>
      <c r="B96" s="3"/>
      <c r="C96" s="3"/>
      <c r="D96" s="5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>
      <c r="A97" s="3"/>
      <c r="B97" s="3"/>
      <c r="C97" s="3"/>
      <c r="D97" s="5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>
      <c r="A98" s="3"/>
      <c r="B98" s="3"/>
      <c r="C98" s="3"/>
      <c r="D98" s="5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>
      <c r="A99" s="3"/>
      <c r="B99" s="3"/>
      <c r="C99" s="3"/>
      <c r="D99" s="5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>
      <c r="A100" s="3"/>
      <c r="B100" s="3"/>
      <c r="C100" s="3"/>
      <c r="D100" s="5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>
      <c r="A101" s="3"/>
      <c r="B101" s="3"/>
      <c r="C101" s="3"/>
      <c r="D101" s="5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>
      <c r="A102" s="3"/>
      <c r="B102" s="3"/>
      <c r="C102" s="3"/>
      <c r="D102" s="5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>
      <c r="A103" s="3"/>
      <c r="B103" s="3"/>
      <c r="C103" s="3"/>
      <c r="D103" s="5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>
      <c r="A104" s="3"/>
      <c r="B104" s="3"/>
      <c r="C104" s="3"/>
      <c r="D104" s="5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>
      <c r="A105" s="3"/>
      <c r="B105" s="3"/>
      <c r="C105" s="3"/>
      <c r="D105" s="5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>
      <c r="A106" s="3"/>
      <c r="B106" s="3"/>
      <c r="C106" s="3"/>
      <c r="D106" s="5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>
      <c r="A107" s="3"/>
      <c r="B107" s="3"/>
      <c r="C107" s="3"/>
      <c r="D107" s="5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>
      <c r="A108" s="3"/>
      <c r="B108" s="3"/>
      <c r="C108" s="3"/>
      <c r="D108" s="5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>
      <c r="A109" s="3"/>
      <c r="B109" s="3"/>
      <c r="C109" s="3"/>
      <c r="D109" s="5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>
      <c r="A110" s="3"/>
      <c r="B110" s="3"/>
      <c r="C110" s="3"/>
      <c r="D110" s="5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>
      <c r="A111" s="3"/>
      <c r="B111" s="3"/>
      <c r="C111" s="3"/>
      <c r="D111" s="5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>
      <c r="A112" s="3"/>
      <c r="B112" s="3"/>
      <c r="C112" s="3"/>
      <c r="D112" s="5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>
      <c r="A113" s="3"/>
      <c r="B113" s="3"/>
      <c r="C113" s="3"/>
      <c r="D113" s="5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>
      <c r="A114" s="3"/>
      <c r="B114" s="3"/>
      <c r="C114" s="3"/>
      <c r="D114" s="5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>
      <c r="A115" s="3"/>
      <c r="B115" s="3"/>
      <c r="C115" s="3"/>
      <c r="D115" s="5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>
      <c r="A116" s="3"/>
      <c r="B116" s="3"/>
      <c r="C116" s="3"/>
      <c r="D116" s="5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>
      <c r="A117" s="3"/>
      <c r="B117" s="3"/>
      <c r="C117" s="3"/>
      <c r="D117" s="5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>
      <c r="A118" s="3"/>
      <c r="B118" s="3"/>
      <c r="C118" s="3"/>
      <c r="D118" s="5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>
      <c r="A119" s="3"/>
      <c r="B119" s="3"/>
      <c r="C119" s="3"/>
      <c r="D119" s="5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>
      <c r="A120" s="3"/>
      <c r="B120" s="3"/>
      <c r="C120" s="3"/>
      <c r="D120" s="5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>
      <c r="A121" s="3"/>
      <c r="B121" s="3"/>
      <c r="C121" s="3"/>
      <c r="D121" s="5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>
      <c r="A122" s="3"/>
      <c r="B122" s="3"/>
      <c r="C122" s="3"/>
      <c r="D122" s="5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>
      <c r="A123" s="3"/>
      <c r="B123" s="3"/>
      <c r="C123" s="3"/>
      <c r="D123" s="5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>
      <c r="A124" s="3"/>
      <c r="B124" s="3"/>
      <c r="C124" s="3"/>
      <c r="D124" s="5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>
      <c r="A125" s="3"/>
      <c r="B125" s="3"/>
      <c r="C125" s="3"/>
      <c r="D125" s="5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>
      <c r="A126" s="3"/>
      <c r="B126" s="3"/>
      <c r="C126" s="3"/>
      <c r="D126" s="5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>
      <c r="A127" s="3"/>
      <c r="B127" s="3"/>
      <c r="C127" s="3"/>
      <c r="D127" s="5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>
      <c r="A128" s="3"/>
      <c r="B128" s="3"/>
      <c r="C128" s="3"/>
      <c r="D128" s="5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>
      <c r="A129" s="3"/>
      <c r="B129" s="3"/>
      <c r="C129" s="3"/>
      <c r="D129" s="5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>
      <c r="A130" s="3"/>
      <c r="B130" s="3"/>
      <c r="C130" s="3"/>
      <c r="D130" s="5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>
      <c r="A131" s="3"/>
      <c r="B131" s="3"/>
      <c r="C131" s="3"/>
      <c r="D131" s="5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>
      <c r="A132" s="3"/>
      <c r="B132" s="3"/>
      <c r="C132" s="3"/>
      <c r="D132" s="5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>
      <c r="A133" s="3"/>
      <c r="B133" s="3"/>
      <c r="C133" s="3"/>
      <c r="D133" s="5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>
      <c r="A134" s="3"/>
      <c r="B134" s="3"/>
      <c r="C134" s="3"/>
      <c r="D134" s="5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>
      <c r="A135" s="3"/>
      <c r="B135" s="3"/>
      <c r="C135" s="3"/>
      <c r="D135" s="5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>
      <c r="A136" s="3"/>
      <c r="B136" s="3"/>
      <c r="C136" s="3"/>
      <c r="D136" s="5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>
      <c r="A137" s="3"/>
      <c r="B137" s="3"/>
      <c r="C137" s="3"/>
      <c r="D137" s="5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>
      <c r="A138" s="3"/>
      <c r="B138" s="3"/>
      <c r="C138" s="3"/>
      <c r="D138" s="5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>
      <c r="A139" s="3"/>
      <c r="B139" s="3"/>
      <c r="C139" s="3"/>
      <c r="D139" s="5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>
      <c r="A140" s="3"/>
      <c r="B140" s="3"/>
      <c r="C140" s="3"/>
      <c r="D140" s="5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>
      <c r="A141" s="3"/>
      <c r="B141" s="3"/>
      <c r="C141" s="3"/>
      <c r="D141" s="5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>
      <c r="A142" s="3"/>
      <c r="B142" s="3"/>
      <c r="C142" s="3"/>
      <c r="D142" s="5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>
      <c r="A143" s="3"/>
      <c r="B143" s="3"/>
      <c r="C143" s="3"/>
      <c r="D143" s="5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>
      <c r="A144" s="3"/>
      <c r="B144" s="3"/>
      <c r="C144" s="3"/>
      <c r="D144" s="5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>
      <c r="A145" s="3"/>
      <c r="B145" s="3"/>
      <c r="C145" s="3"/>
      <c r="D145" s="5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>
      <c r="A146" s="3"/>
      <c r="B146" s="3"/>
      <c r="C146" s="3"/>
      <c r="D146" s="5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>
      <c r="A147" s="3"/>
      <c r="B147" s="3"/>
      <c r="C147" s="3"/>
      <c r="D147" s="5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>
      <c r="A148" s="3"/>
      <c r="B148" s="3"/>
      <c r="C148" s="3"/>
      <c r="D148" s="5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>
      <c r="A149" s="3"/>
      <c r="B149" s="3"/>
      <c r="C149" s="3"/>
      <c r="D149" s="5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>
      <c r="A150" s="3"/>
      <c r="B150" s="3"/>
      <c r="C150" s="3"/>
      <c r="D150" s="5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>
      <c r="A151" s="3"/>
      <c r="B151" s="3"/>
      <c r="C151" s="3"/>
      <c r="D151" s="5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>
      <c r="A152" s="3"/>
      <c r="B152" s="3"/>
      <c r="C152" s="3"/>
      <c r="D152" s="5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>
      <c r="A153" s="3"/>
      <c r="B153" s="3"/>
      <c r="C153" s="3"/>
      <c r="D153" s="5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>
      <c r="A154" s="3"/>
      <c r="B154" s="3"/>
      <c r="C154" s="3"/>
      <c r="D154" s="5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>
      <c r="A155" s="3"/>
      <c r="B155" s="3"/>
      <c r="C155" s="3"/>
      <c r="D155" s="5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>
      <c r="A156" s="3"/>
      <c r="B156" s="3"/>
      <c r="C156" s="3"/>
      <c r="D156" s="5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>
      <c r="A157" s="3"/>
      <c r="B157" s="3"/>
      <c r="C157" s="3"/>
      <c r="D157" s="5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>
      <c r="A158" s="3"/>
      <c r="B158" s="3"/>
      <c r="C158" s="3"/>
      <c r="D158" s="5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>
      <c r="A159" s="3"/>
      <c r="B159" s="3"/>
      <c r="C159" s="3"/>
      <c r="D159" s="5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>
      <c r="A160" s="3"/>
      <c r="B160" s="3"/>
      <c r="C160" s="3"/>
      <c r="D160" s="5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>
      <c r="A161" s="3"/>
      <c r="B161" s="3"/>
      <c r="C161" s="3"/>
      <c r="D161" s="5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>
      <c r="A162" s="3"/>
      <c r="B162" s="3"/>
      <c r="C162" s="3"/>
      <c r="D162" s="5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>
      <c r="A163" s="3"/>
      <c r="B163" s="3"/>
      <c r="C163" s="3"/>
      <c r="D163" s="5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>
      <c r="A164" s="3"/>
      <c r="B164" s="3"/>
      <c r="C164" s="3"/>
      <c r="D164" s="5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>
      <c r="A165" s="3"/>
      <c r="B165" s="3"/>
      <c r="C165" s="3"/>
      <c r="D165" s="5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>
      <c r="A166" s="3"/>
      <c r="B166" s="3"/>
      <c r="C166" s="3"/>
      <c r="D166" s="5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>
      <c r="A167" s="3"/>
      <c r="B167" s="3"/>
      <c r="C167" s="3"/>
      <c r="D167" s="5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>
      <c r="A168" s="3"/>
      <c r="B168" s="3"/>
      <c r="C168" s="3"/>
      <c r="D168" s="5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>
      <c r="A169" s="3"/>
      <c r="B169" s="3"/>
      <c r="C169" s="3"/>
      <c r="D169" s="5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>
      <c r="A170" s="3"/>
      <c r="B170" s="3"/>
      <c r="C170" s="3"/>
      <c r="D170" s="5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>
      <c r="A171" s="3"/>
      <c r="B171" s="3"/>
      <c r="C171" s="3"/>
      <c r="D171" s="5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>
      <c r="A172" s="3"/>
      <c r="B172" s="3"/>
      <c r="C172" s="3"/>
      <c r="D172" s="5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>
      <c r="A173" s="3"/>
      <c r="B173" s="3"/>
      <c r="C173" s="3"/>
      <c r="D173" s="5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>
      <c r="A174" s="3"/>
      <c r="B174" s="3"/>
      <c r="C174" s="3"/>
      <c r="D174" s="5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>
      <c r="A175" s="3"/>
      <c r="B175" s="3"/>
      <c r="C175" s="3"/>
      <c r="D175" s="5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>
      <c r="A176" s="3"/>
      <c r="B176" s="3"/>
      <c r="C176" s="3"/>
      <c r="D176" s="5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>
      <c r="A177" s="3"/>
      <c r="B177" s="3"/>
      <c r="C177" s="3"/>
      <c r="D177" s="5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>
      <c r="A178" s="3"/>
      <c r="B178" s="3"/>
      <c r="C178" s="3"/>
      <c r="D178" s="5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>
      <c r="A179" s="3"/>
      <c r="B179" s="3"/>
      <c r="C179" s="3"/>
      <c r="D179" s="5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>
      <c r="A180" s="3"/>
      <c r="B180" s="3"/>
      <c r="C180" s="3"/>
      <c r="D180" s="5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>
      <c r="A181" s="3"/>
      <c r="B181" s="3"/>
      <c r="C181" s="3"/>
      <c r="D181" s="5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>
      <c r="A182" s="3"/>
      <c r="B182" s="3"/>
      <c r="C182" s="3"/>
      <c r="D182" s="5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>
      <c r="A183" s="3"/>
      <c r="B183" s="3"/>
      <c r="C183" s="3"/>
      <c r="D183" s="5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>
      <c r="A184" s="3"/>
      <c r="B184" s="3"/>
      <c r="C184" s="3"/>
      <c r="D184" s="5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>
      <c r="A185" s="3"/>
      <c r="B185" s="3"/>
      <c r="C185" s="3"/>
      <c r="D185" s="5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>
      <c r="A186" s="3"/>
      <c r="B186" s="3"/>
      <c r="C186" s="3"/>
      <c r="D186" s="5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>
      <c r="A187" s="3"/>
      <c r="B187" s="3"/>
      <c r="C187" s="3"/>
      <c r="D187" s="5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>
      <c r="A188" s="3"/>
      <c r="B188" s="3"/>
      <c r="C188" s="3"/>
      <c r="D188" s="5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>
      <c r="A189" s="3"/>
      <c r="B189" s="3"/>
      <c r="C189" s="3"/>
      <c r="D189" s="5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>
      <c r="A190" s="3"/>
      <c r="B190" s="3"/>
      <c r="C190" s="3"/>
      <c r="D190" s="5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>
      <c r="A191" s="3"/>
      <c r="B191" s="3"/>
      <c r="C191" s="3"/>
      <c r="D191" s="5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>
      <c r="A192" s="3"/>
      <c r="B192" s="3"/>
      <c r="C192" s="3"/>
      <c r="D192" s="5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>
      <c r="A193" s="3"/>
      <c r="B193" s="3"/>
      <c r="C193" s="3"/>
      <c r="D193" s="5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>
      <c r="A194" s="3"/>
      <c r="B194" s="3"/>
      <c r="C194" s="3"/>
      <c r="D194" s="5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>
      <c r="A195" s="3"/>
      <c r="B195" s="3"/>
      <c r="C195" s="3"/>
      <c r="D195" s="5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>
      <c r="A196" s="3"/>
      <c r="B196" s="3"/>
      <c r="C196" s="3"/>
      <c r="D196" s="5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>
      <c r="A197" s="3"/>
      <c r="B197" s="3"/>
      <c r="C197" s="3"/>
      <c r="D197" s="5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>
      <c r="A198" s="3"/>
      <c r="B198" s="3"/>
      <c r="C198" s="3"/>
      <c r="D198" s="5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>
      <c r="A199" s="3"/>
      <c r="B199" s="3"/>
      <c r="C199" s="3"/>
      <c r="D199" s="5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>
      <c r="A200" s="3"/>
      <c r="B200" s="3"/>
      <c r="C200" s="3"/>
      <c r="D200" s="5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>
      <c r="A201" s="3"/>
      <c r="B201" s="3"/>
      <c r="C201" s="3"/>
      <c r="D201" s="5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>
      <c r="A202" s="3"/>
      <c r="B202" s="3"/>
      <c r="C202" s="3"/>
      <c r="D202" s="5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>
      <c r="A203" s="3"/>
      <c r="B203" s="3"/>
      <c r="C203" s="3"/>
      <c r="D203" s="5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>
      <c r="A204" s="3"/>
      <c r="B204" s="3"/>
      <c r="C204" s="3"/>
      <c r="D204" s="5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>
      <c r="A205" s="3"/>
      <c r="B205" s="3"/>
      <c r="C205" s="3"/>
      <c r="D205" s="5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>
      <c r="A206" s="3"/>
      <c r="B206" s="3"/>
      <c r="C206" s="3"/>
      <c r="D206" s="5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>
      <c r="A207" s="3"/>
      <c r="B207" s="3"/>
      <c r="C207" s="3"/>
      <c r="D207" s="5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>
      <c r="A208" s="3"/>
      <c r="B208" s="3"/>
      <c r="C208" s="3"/>
      <c r="D208" s="5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>
      <c r="A209" s="3"/>
      <c r="B209" s="3"/>
      <c r="C209" s="3"/>
      <c r="D209" s="5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>
      <c r="A210" s="3"/>
      <c r="B210" s="3"/>
      <c r="C210" s="3"/>
      <c r="D210" s="5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>
      <c r="A211" s="3"/>
      <c r="B211" s="3"/>
      <c r="C211" s="3"/>
      <c r="D211" s="5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>
      <c r="A212" s="3"/>
      <c r="B212" s="3"/>
      <c r="C212" s="3"/>
      <c r="D212" s="5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>
      <c r="A213" s="3"/>
      <c r="B213" s="3"/>
      <c r="C213" s="3"/>
      <c r="D213" s="5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>
      <c r="A214" s="3"/>
      <c r="B214" s="3"/>
      <c r="C214" s="3"/>
      <c r="D214" s="5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>
      <c r="A215" s="3"/>
      <c r="B215" s="3"/>
      <c r="C215" s="3"/>
      <c r="D215" s="5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>
      <c r="A216" s="3"/>
      <c r="B216" s="3"/>
      <c r="C216" s="3"/>
      <c r="D216" s="5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>
      <c r="A217" s="3"/>
      <c r="B217" s="3"/>
      <c r="C217" s="3"/>
      <c r="D217" s="5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>
      <c r="A218" s="3"/>
      <c r="B218" s="3"/>
      <c r="C218" s="3"/>
      <c r="D218" s="5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>
      <c r="A219" s="3"/>
      <c r="B219" s="3"/>
      <c r="C219" s="3"/>
      <c r="D219" s="5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>
      <c r="A220" s="3"/>
      <c r="B220" s="3"/>
      <c r="C220" s="3"/>
      <c r="D220" s="5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>
      <c r="A221" s="3"/>
      <c r="B221" s="3"/>
      <c r="C221" s="3"/>
      <c r="D221" s="5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>
      <c r="A222" s="3"/>
      <c r="B222" s="3"/>
      <c r="C222" s="3"/>
      <c r="D222" s="5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>
      <c r="A223" s="3"/>
      <c r="B223" s="3"/>
      <c r="C223" s="3"/>
      <c r="D223" s="5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>
      <c r="A224" s="3"/>
      <c r="B224" s="3"/>
      <c r="C224" s="3"/>
      <c r="D224" s="5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>
      <c r="A225" s="3"/>
      <c r="B225" s="3"/>
      <c r="C225" s="3"/>
      <c r="D225" s="5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>
      <c r="A226" s="3"/>
      <c r="B226" s="3"/>
      <c r="C226" s="3"/>
      <c r="D226" s="5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>
      <c r="A227" s="3"/>
      <c r="B227" s="3"/>
      <c r="C227" s="3"/>
      <c r="D227" s="5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>
      <c r="A228" s="3"/>
      <c r="B228" s="3"/>
      <c r="C228" s="3"/>
      <c r="D228" s="5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>
      <c r="A229" s="3"/>
      <c r="B229" s="3"/>
      <c r="C229" s="3"/>
      <c r="D229" s="5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>
      <c r="A230" s="3"/>
      <c r="B230" s="3"/>
      <c r="C230" s="3"/>
      <c r="D230" s="5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>
      <c r="A231" s="3"/>
      <c r="B231" s="3"/>
      <c r="C231" s="3"/>
      <c r="D231" s="5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>
      <c r="A232" s="3"/>
      <c r="B232" s="3"/>
      <c r="C232" s="3"/>
      <c r="D232" s="5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>
      <c r="A233" s="3"/>
      <c r="B233" s="3"/>
      <c r="C233" s="3"/>
      <c r="D233" s="5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>
      <c r="A234" s="3"/>
      <c r="B234" s="3"/>
      <c r="C234" s="3"/>
      <c r="D234" s="5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>
      <c r="A235" s="3"/>
      <c r="B235" s="3"/>
      <c r="C235" s="3"/>
      <c r="D235" s="5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>
      <c r="A236" s="3"/>
      <c r="B236" s="3"/>
      <c r="C236" s="3"/>
      <c r="D236" s="5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>
      <c r="A237" s="3"/>
      <c r="B237" s="3"/>
      <c r="C237" s="3"/>
      <c r="D237" s="5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>
      <c r="A238" s="3"/>
      <c r="B238" s="3"/>
      <c r="C238" s="3"/>
      <c r="D238" s="5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>
      <c r="A239" s="3"/>
      <c r="B239" s="3"/>
      <c r="C239" s="3"/>
      <c r="D239" s="5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>
      <c r="A240" s="3"/>
      <c r="B240" s="3"/>
      <c r="C240" s="3"/>
      <c r="D240" s="5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>
      <c r="A241" s="3"/>
      <c r="B241" s="3"/>
      <c r="C241" s="3"/>
      <c r="D241" s="5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>
      <c r="A242" s="3"/>
      <c r="B242" s="3"/>
      <c r="C242" s="3"/>
      <c r="D242" s="5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>
      <c r="A243" s="3"/>
      <c r="B243" s="3"/>
      <c r="C243" s="3"/>
      <c r="D243" s="5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>
      <c r="A244" s="3"/>
      <c r="B244" s="3"/>
      <c r="C244" s="3"/>
      <c r="D244" s="5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>
      <c r="A245" s="3"/>
      <c r="B245" s="3"/>
      <c r="C245" s="3"/>
      <c r="D245" s="5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>
      <c r="A246" s="3"/>
      <c r="B246" s="3"/>
      <c r="C246" s="3"/>
      <c r="D246" s="5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>
      <c r="A247" s="3"/>
      <c r="B247" s="3"/>
      <c r="C247" s="3"/>
      <c r="D247" s="5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>
      <c r="A248" s="3"/>
      <c r="B248" s="3"/>
      <c r="C248" s="3"/>
      <c r="D248" s="5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>
      <c r="A249" s="3"/>
      <c r="B249" s="3"/>
      <c r="C249" s="3"/>
      <c r="D249" s="5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>
      <c r="A250" s="3"/>
      <c r="B250" s="3"/>
      <c r="C250" s="3"/>
      <c r="D250" s="5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>
      <c r="A251" s="3"/>
      <c r="B251" s="3"/>
      <c r="C251" s="3"/>
      <c r="D251" s="5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>
      <c r="A252" s="3"/>
      <c r="B252" s="3"/>
      <c r="C252" s="3"/>
      <c r="D252" s="5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>
      <c r="A253" s="3"/>
      <c r="B253" s="3"/>
      <c r="C253" s="3"/>
      <c r="D253" s="5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>
      <c r="A254" s="3"/>
      <c r="B254" s="3"/>
      <c r="C254" s="3"/>
      <c r="D254" s="5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>
      <c r="A255" s="3"/>
      <c r="B255" s="3"/>
      <c r="C255" s="3"/>
      <c r="D255" s="5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>
      <c r="A256" s="3"/>
      <c r="B256" s="3"/>
      <c r="C256" s="3"/>
      <c r="D256" s="5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>
      <c r="A257" s="3"/>
      <c r="B257" s="3"/>
      <c r="C257" s="3"/>
      <c r="D257" s="5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>
      <c r="A258" s="3"/>
      <c r="B258" s="3"/>
      <c r="C258" s="3"/>
      <c r="D258" s="5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>
      <c r="A259" s="3"/>
      <c r="B259" s="3"/>
      <c r="C259" s="3"/>
      <c r="D259" s="5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>
      <c r="A260" s="3"/>
      <c r="B260" s="3"/>
      <c r="C260" s="3"/>
      <c r="D260" s="5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>
      <c r="A261" s="3"/>
      <c r="B261" s="3"/>
      <c r="C261" s="3"/>
      <c r="D261" s="5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>
      <c r="A262" s="3"/>
      <c r="B262" s="3"/>
      <c r="C262" s="3"/>
      <c r="D262" s="5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>
      <c r="A263" s="3"/>
      <c r="B263" s="3"/>
      <c r="C263" s="3"/>
      <c r="D263" s="5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>
      <c r="A264" s="3"/>
      <c r="B264" s="3"/>
      <c r="C264" s="3"/>
      <c r="D264" s="5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>
      <c r="A265" s="3"/>
      <c r="B265" s="3"/>
      <c r="C265" s="3"/>
      <c r="D265" s="5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>
      <c r="A266" s="3"/>
      <c r="B266" s="3"/>
      <c r="C266" s="3"/>
      <c r="D266" s="5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>
      <c r="A267" s="3"/>
      <c r="B267" s="3"/>
      <c r="C267" s="3"/>
      <c r="D267" s="5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>
      <c r="A268" s="3"/>
      <c r="B268" s="3"/>
      <c r="C268" s="3"/>
      <c r="D268" s="5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>
      <c r="A269" s="3"/>
      <c r="B269" s="3"/>
      <c r="C269" s="3"/>
      <c r="D269" s="5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>
      <c r="A270" s="3"/>
      <c r="B270" s="3"/>
      <c r="C270" s="3"/>
      <c r="D270" s="5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>
      <c r="A271" s="3"/>
      <c r="B271" s="3"/>
      <c r="C271" s="3"/>
      <c r="D271" s="5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>
      <c r="A272" s="3"/>
      <c r="B272" s="3"/>
      <c r="C272" s="3"/>
      <c r="D272" s="5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>
      <c r="A273" s="3"/>
      <c r="B273" s="3"/>
      <c r="C273" s="3"/>
      <c r="D273" s="5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>
      <c r="A274" s="3"/>
      <c r="B274" s="3"/>
      <c r="C274" s="3"/>
      <c r="D274" s="5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>
      <c r="A275" s="3"/>
      <c r="B275" s="3"/>
      <c r="C275" s="3"/>
      <c r="D275" s="5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>
      <c r="A276" s="3"/>
      <c r="B276" s="3"/>
      <c r="C276" s="3"/>
      <c r="D276" s="5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>
      <c r="A277" s="3"/>
      <c r="B277" s="3"/>
      <c r="C277" s="3"/>
      <c r="D277" s="5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>
      <c r="A278" s="3"/>
      <c r="B278" s="3"/>
      <c r="C278" s="3"/>
      <c r="D278" s="5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>
      <c r="A279" s="3"/>
      <c r="B279" s="3"/>
      <c r="C279" s="3"/>
      <c r="D279" s="5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>
      <c r="A280" s="3"/>
      <c r="B280" s="3"/>
      <c r="C280" s="3"/>
      <c r="D280" s="5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>
      <c r="A281" s="3"/>
      <c r="B281" s="3"/>
      <c r="C281" s="3"/>
      <c r="D281" s="5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>
      <c r="A282" s="3"/>
      <c r="B282" s="3"/>
      <c r="C282" s="3"/>
      <c r="D282" s="5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>
      <c r="A283" s="3"/>
      <c r="B283" s="3"/>
      <c r="C283" s="3"/>
      <c r="D283" s="5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>
      <c r="A284" s="3"/>
      <c r="B284" s="3"/>
      <c r="C284" s="3"/>
      <c r="D284" s="5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>
      <c r="A285" s="3"/>
      <c r="B285" s="3"/>
      <c r="C285" s="3"/>
      <c r="D285" s="5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>
      <c r="A286" s="3"/>
      <c r="B286" s="3"/>
      <c r="C286" s="3"/>
      <c r="D286" s="5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>
      <c r="A287" s="3"/>
      <c r="B287" s="3"/>
      <c r="C287" s="3"/>
      <c r="D287" s="5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>
      <c r="A288" s="3"/>
      <c r="B288" s="3"/>
      <c r="C288" s="3"/>
      <c r="D288" s="5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>
      <c r="A289" s="3"/>
      <c r="B289" s="3"/>
      <c r="C289" s="3"/>
      <c r="D289" s="5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>
      <c r="A290" s="3"/>
      <c r="B290" s="3"/>
      <c r="C290" s="3"/>
      <c r="D290" s="5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>
      <c r="A291" s="3"/>
      <c r="B291" s="3"/>
      <c r="C291" s="3"/>
      <c r="D291" s="5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>
      <c r="A292" s="3"/>
      <c r="B292" s="3"/>
      <c r="C292" s="3"/>
      <c r="D292" s="5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>
      <c r="A293" s="3"/>
      <c r="B293" s="3"/>
      <c r="C293" s="3"/>
      <c r="D293" s="5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>
      <c r="A294" s="3"/>
      <c r="B294" s="3"/>
      <c r="C294" s="3"/>
      <c r="D294" s="5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>
      <c r="A295" s="3"/>
      <c r="B295" s="3"/>
      <c r="C295" s="3"/>
      <c r="D295" s="5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>
      <c r="A296" s="3"/>
      <c r="B296" s="3"/>
      <c r="C296" s="3"/>
      <c r="D296" s="5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>
      <c r="A297" s="3"/>
      <c r="B297" s="3"/>
      <c r="C297" s="3"/>
      <c r="D297" s="5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>
      <c r="A298" s="3"/>
      <c r="B298" s="3"/>
      <c r="C298" s="3"/>
      <c r="D298" s="5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>
      <c r="A299" s="3"/>
      <c r="B299" s="3"/>
      <c r="C299" s="3"/>
      <c r="D299" s="5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>
      <c r="A300" s="3"/>
      <c r="B300" s="3"/>
      <c r="C300" s="3"/>
      <c r="D300" s="5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>
      <c r="A301" s="3"/>
      <c r="B301" s="3"/>
      <c r="C301" s="3"/>
      <c r="D301" s="5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>
      <c r="A302" s="3"/>
      <c r="B302" s="3"/>
      <c r="C302" s="3"/>
      <c r="D302" s="5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>
      <c r="A303" s="3"/>
      <c r="B303" s="3"/>
      <c r="C303" s="3"/>
      <c r="D303" s="5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>
      <c r="A304" s="3"/>
      <c r="B304" s="3"/>
      <c r="C304" s="3"/>
      <c r="D304" s="5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>
      <c r="A305" s="3"/>
      <c r="B305" s="3"/>
      <c r="C305" s="3"/>
      <c r="D305" s="5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>
      <c r="A306" s="3"/>
      <c r="B306" s="3"/>
      <c r="C306" s="3"/>
      <c r="D306" s="5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>
      <c r="A307" s="3"/>
      <c r="B307" s="3"/>
      <c r="C307" s="3"/>
      <c r="D307" s="5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>
      <c r="A308" s="3"/>
      <c r="B308" s="3"/>
      <c r="C308" s="3"/>
      <c r="D308" s="5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>
      <c r="A309" s="3"/>
      <c r="B309" s="3"/>
      <c r="C309" s="3"/>
      <c r="D309" s="5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>
      <c r="A310" s="3"/>
      <c r="B310" s="3"/>
      <c r="C310" s="3"/>
      <c r="D310" s="5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>
      <c r="A311" s="3"/>
      <c r="B311" s="3"/>
      <c r="C311" s="3"/>
      <c r="D311" s="5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>
      <c r="A312" s="3"/>
      <c r="B312" s="3"/>
      <c r="C312" s="3"/>
      <c r="D312" s="5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>
      <c r="A313" s="3"/>
      <c r="B313" s="3"/>
      <c r="C313" s="3"/>
      <c r="D313" s="5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>
      <c r="A314" s="3"/>
      <c r="B314" s="3"/>
      <c r="C314" s="3"/>
      <c r="D314" s="5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>
      <c r="A315" s="3"/>
      <c r="B315" s="3"/>
      <c r="C315" s="3"/>
      <c r="D315" s="5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>
      <c r="A316" s="3"/>
      <c r="B316" s="3"/>
      <c r="C316" s="3"/>
      <c r="D316" s="5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>
      <c r="A317" s="3"/>
      <c r="B317" s="3"/>
      <c r="C317" s="3"/>
      <c r="D317" s="5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>
      <c r="A318" s="3"/>
      <c r="B318" s="3"/>
      <c r="C318" s="3"/>
      <c r="D318" s="5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>
      <c r="A319" s="3"/>
      <c r="B319" s="3"/>
      <c r="C319" s="3"/>
      <c r="D319" s="5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>
      <c r="A320" s="3"/>
      <c r="B320" s="3"/>
      <c r="C320" s="3"/>
      <c r="D320" s="5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>
      <c r="A321" s="3"/>
      <c r="B321" s="3"/>
      <c r="C321" s="3"/>
      <c r="D321" s="5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>
      <c r="A322" s="3"/>
      <c r="B322" s="3"/>
      <c r="C322" s="3"/>
      <c r="D322" s="5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>
      <c r="A323" s="3"/>
      <c r="B323" s="3"/>
      <c r="C323" s="3"/>
      <c r="D323" s="5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>
      <c r="A324" s="3"/>
      <c r="B324" s="3"/>
      <c r="C324" s="3"/>
      <c r="D324" s="5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>
      <c r="A325" s="3"/>
      <c r="B325" s="3"/>
      <c r="C325" s="3"/>
      <c r="D325" s="5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>
      <c r="A326" s="3"/>
      <c r="B326" s="3"/>
      <c r="C326" s="3"/>
      <c r="D326" s="5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>
      <c r="A327" s="3"/>
      <c r="B327" s="3"/>
      <c r="C327" s="3"/>
      <c r="D327" s="5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>
      <c r="A328" s="3"/>
      <c r="B328" s="3"/>
      <c r="C328" s="3"/>
      <c r="D328" s="5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>
      <c r="A329" s="3"/>
      <c r="B329" s="3"/>
      <c r="C329" s="3"/>
      <c r="D329" s="5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>
      <c r="A330" s="3"/>
      <c r="B330" s="3"/>
      <c r="C330" s="3"/>
      <c r="D330" s="5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>
      <c r="A331" s="3"/>
      <c r="B331" s="3"/>
      <c r="C331" s="3"/>
      <c r="D331" s="5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>
      <c r="A332" s="3"/>
      <c r="B332" s="3"/>
      <c r="C332" s="3"/>
      <c r="D332" s="5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>
      <c r="A333" s="3"/>
      <c r="B333" s="3"/>
      <c r="C333" s="3"/>
      <c r="D333" s="5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>
      <c r="A334" s="3"/>
      <c r="B334" s="3"/>
      <c r="C334" s="3"/>
      <c r="D334" s="5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>
      <c r="A335" s="3"/>
      <c r="B335" s="3"/>
      <c r="C335" s="3"/>
      <c r="D335" s="5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>
      <c r="A336" s="3"/>
      <c r="B336" s="3"/>
      <c r="C336" s="3"/>
      <c r="D336" s="5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>
      <c r="A337" s="3"/>
      <c r="B337" s="3"/>
      <c r="C337" s="3"/>
      <c r="D337" s="5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>
      <c r="A338" s="3"/>
      <c r="B338" s="3"/>
      <c r="C338" s="3"/>
      <c r="D338" s="5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>
      <c r="A339" s="3"/>
      <c r="B339" s="3"/>
      <c r="C339" s="3"/>
      <c r="D339" s="5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>
      <c r="A340" s="3"/>
      <c r="B340" s="3"/>
      <c r="C340" s="3"/>
      <c r="D340" s="5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>
      <c r="A341" s="3"/>
      <c r="B341" s="3"/>
      <c r="C341" s="3"/>
      <c r="D341" s="5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>
      <c r="A342" s="3"/>
      <c r="B342" s="3"/>
      <c r="C342" s="3"/>
      <c r="D342" s="5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>
      <c r="A343" s="3"/>
      <c r="B343" s="3"/>
      <c r="C343" s="3"/>
      <c r="D343" s="5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>
      <c r="A344" s="3"/>
      <c r="B344" s="3"/>
      <c r="C344" s="3"/>
      <c r="D344" s="5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>
      <c r="A345" s="3"/>
      <c r="B345" s="3"/>
      <c r="C345" s="3"/>
      <c r="D345" s="5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>
      <c r="A346" s="3"/>
      <c r="B346" s="3"/>
      <c r="C346" s="3"/>
      <c r="D346" s="5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>
      <c r="A347" s="3"/>
      <c r="B347" s="3"/>
      <c r="C347" s="3"/>
      <c r="D347" s="5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>
      <c r="A348" s="3"/>
      <c r="B348" s="3"/>
      <c r="C348" s="3"/>
      <c r="D348" s="5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>
      <c r="A349" s="3"/>
      <c r="B349" s="3"/>
      <c r="C349" s="3"/>
      <c r="D349" s="5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>
      <c r="A350" s="3"/>
      <c r="B350" s="3"/>
      <c r="C350" s="3"/>
      <c r="D350" s="5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>
      <c r="A351" s="3"/>
      <c r="B351" s="3"/>
      <c r="C351" s="3"/>
      <c r="D351" s="5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>
      <c r="A352" s="3"/>
      <c r="B352" s="3"/>
      <c r="C352" s="3"/>
      <c r="D352" s="5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>
      <c r="A353" s="3"/>
      <c r="B353" s="3"/>
      <c r="C353" s="3"/>
      <c r="D353" s="5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>
      <c r="A354" s="3"/>
      <c r="B354" s="3"/>
      <c r="C354" s="3"/>
      <c r="D354" s="5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>
      <c r="A355" s="3"/>
      <c r="B355" s="3"/>
      <c r="C355" s="3"/>
      <c r="D355" s="5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>
      <c r="A356" s="3"/>
      <c r="B356" s="3"/>
      <c r="C356" s="3"/>
      <c r="D356" s="5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>
      <c r="A357" s="3"/>
      <c r="B357" s="3"/>
      <c r="C357" s="3"/>
      <c r="D357" s="5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>
      <c r="A358" s="3"/>
      <c r="B358" s="3"/>
      <c r="C358" s="3"/>
      <c r="D358" s="5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>
      <c r="A359" s="3"/>
      <c r="B359" s="3"/>
      <c r="C359" s="3"/>
      <c r="D359" s="5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>
      <c r="A360" s="3"/>
      <c r="B360" s="3"/>
      <c r="C360" s="3"/>
      <c r="D360" s="5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>
      <c r="A361" s="3"/>
      <c r="B361" s="3"/>
      <c r="C361" s="3"/>
      <c r="D361" s="5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>
      <c r="A362" s="3"/>
      <c r="B362" s="3"/>
      <c r="C362" s="3"/>
      <c r="D362" s="5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>
      <c r="A363" s="3"/>
      <c r="B363" s="3"/>
      <c r="C363" s="3"/>
      <c r="D363" s="5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>
      <c r="A364" s="3"/>
      <c r="B364" s="3"/>
      <c r="C364" s="3"/>
      <c r="D364" s="5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>
      <c r="A365" s="3"/>
      <c r="B365" s="3"/>
      <c r="C365" s="3"/>
      <c r="D365" s="5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>
      <c r="A366" s="3"/>
      <c r="B366" s="3"/>
      <c r="C366" s="3"/>
      <c r="D366" s="5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>
      <c r="A367" s="3"/>
      <c r="B367" s="3"/>
      <c r="C367" s="3"/>
      <c r="D367" s="5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>
      <c r="A368" s="3"/>
      <c r="B368" s="3"/>
      <c r="C368" s="3"/>
      <c r="D368" s="5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>
      <c r="A369" s="3"/>
      <c r="B369" s="3"/>
      <c r="C369" s="3"/>
      <c r="D369" s="5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>
      <c r="A370" s="3"/>
      <c r="B370" s="3"/>
      <c r="C370" s="3"/>
      <c r="D370" s="5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>
      <c r="A371" s="3"/>
      <c r="B371" s="3"/>
      <c r="C371" s="3"/>
      <c r="D371" s="5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>
      <c r="A372" s="3"/>
      <c r="B372" s="3"/>
      <c r="C372" s="3"/>
      <c r="D372" s="5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>
      <c r="A373" s="3"/>
      <c r="B373" s="3"/>
      <c r="C373" s="3"/>
      <c r="D373" s="5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>
      <c r="A374" s="3"/>
      <c r="B374" s="3"/>
      <c r="C374" s="3"/>
      <c r="D374" s="5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>
      <c r="A375" s="3"/>
      <c r="B375" s="3"/>
      <c r="C375" s="3"/>
      <c r="D375" s="5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>
      <c r="A376" s="3"/>
      <c r="B376" s="3"/>
      <c r="C376" s="3"/>
      <c r="D376" s="5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>
      <c r="A377" s="3"/>
      <c r="B377" s="3"/>
      <c r="C377" s="3"/>
      <c r="D377" s="5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>
      <c r="A378" s="3"/>
      <c r="B378" s="3"/>
      <c r="C378" s="3"/>
      <c r="D378" s="5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>
      <c r="A379" s="3"/>
      <c r="B379" s="3"/>
      <c r="C379" s="3"/>
      <c r="D379" s="5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>
      <c r="A380" s="3"/>
      <c r="B380" s="3"/>
      <c r="C380" s="3"/>
      <c r="D380" s="5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>
      <c r="A381" s="3"/>
      <c r="B381" s="3"/>
      <c r="C381" s="3"/>
      <c r="D381" s="5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>
      <c r="A382" s="3"/>
      <c r="B382" s="3"/>
      <c r="C382" s="3"/>
      <c r="D382" s="5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>
      <c r="A383" s="3"/>
      <c r="B383" s="3"/>
      <c r="C383" s="3"/>
      <c r="D383" s="5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>
      <c r="A384" s="3"/>
      <c r="B384" s="3"/>
      <c r="C384" s="3"/>
      <c r="D384" s="5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>
      <c r="A385" s="3"/>
      <c r="B385" s="3"/>
      <c r="C385" s="3"/>
      <c r="D385" s="5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>
      <c r="A386" s="3"/>
      <c r="B386" s="3"/>
      <c r="C386" s="3"/>
      <c r="D386" s="5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>
      <c r="A387" s="3"/>
      <c r="B387" s="3"/>
      <c r="C387" s="3"/>
      <c r="D387" s="5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>
      <c r="A388" s="3"/>
      <c r="B388" s="3"/>
      <c r="C388" s="3"/>
      <c r="D388" s="5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>
      <c r="A389" s="3"/>
      <c r="B389" s="3"/>
      <c r="C389" s="3"/>
      <c r="D389" s="5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>
      <c r="A390" s="3"/>
      <c r="B390" s="3"/>
      <c r="C390" s="3"/>
      <c r="D390" s="5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>
      <c r="A391" s="3"/>
      <c r="B391" s="3"/>
      <c r="C391" s="3"/>
      <c r="D391" s="5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>
      <c r="A392" s="3"/>
      <c r="B392" s="3"/>
      <c r="C392" s="3"/>
      <c r="D392" s="5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>
      <c r="A393" s="3"/>
      <c r="B393" s="3"/>
      <c r="C393" s="3"/>
      <c r="D393" s="5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>
      <c r="A394" s="3"/>
      <c r="B394" s="3"/>
      <c r="C394" s="3"/>
      <c r="D394" s="5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>
      <c r="A395" s="3"/>
      <c r="B395" s="3"/>
      <c r="C395" s="3"/>
      <c r="D395" s="5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>
      <c r="A396" s="3"/>
      <c r="B396" s="3"/>
      <c r="C396" s="3"/>
      <c r="D396" s="5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>
      <c r="A397" s="3"/>
      <c r="B397" s="3"/>
      <c r="C397" s="3"/>
      <c r="D397" s="5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>
      <c r="A398" s="3"/>
      <c r="B398" s="3"/>
      <c r="C398" s="3"/>
      <c r="D398" s="5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>
      <c r="A399" s="3"/>
      <c r="B399" s="3"/>
      <c r="C399" s="3"/>
      <c r="D399" s="5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>
      <c r="A400" s="3"/>
      <c r="B400" s="3"/>
      <c r="C400" s="3"/>
      <c r="D400" s="5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>
      <c r="A401" s="3"/>
      <c r="B401" s="3"/>
      <c r="C401" s="3"/>
      <c r="D401" s="5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>
      <c r="A402" s="3"/>
      <c r="B402" s="3"/>
      <c r="C402" s="3"/>
      <c r="D402" s="5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>
      <c r="A403" s="3"/>
      <c r="B403" s="3"/>
      <c r="C403" s="3"/>
      <c r="D403" s="5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>
      <c r="A404" s="3"/>
      <c r="B404" s="3"/>
      <c r="C404" s="3"/>
      <c r="D404" s="5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>
      <c r="A405" s="3"/>
      <c r="B405" s="3"/>
      <c r="C405" s="3"/>
      <c r="D405" s="5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>
      <c r="A406" s="3"/>
      <c r="B406" s="3"/>
      <c r="C406" s="3"/>
      <c r="D406" s="5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>
      <c r="A407" s="3"/>
      <c r="B407" s="3"/>
      <c r="C407" s="3"/>
      <c r="D407" s="5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>
      <c r="A408" s="3"/>
      <c r="B408" s="3"/>
      <c r="C408" s="3"/>
      <c r="D408" s="5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>
      <c r="A409" s="3"/>
      <c r="B409" s="3"/>
      <c r="C409" s="3"/>
      <c r="D409" s="5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>
      <c r="A410" s="3"/>
      <c r="B410" s="3"/>
      <c r="C410" s="3"/>
      <c r="D410" s="5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>
      <c r="A411" s="3"/>
      <c r="B411" s="3"/>
      <c r="C411" s="3"/>
      <c r="D411" s="5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>
      <c r="A412" s="3"/>
      <c r="B412" s="3"/>
      <c r="C412" s="3"/>
      <c r="D412" s="5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>
      <c r="A413" s="3"/>
      <c r="B413" s="3"/>
      <c r="C413" s="3"/>
      <c r="D413" s="5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>
      <c r="A414" s="3"/>
      <c r="B414" s="3"/>
      <c r="C414" s="3"/>
      <c r="D414" s="5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>
      <c r="A415" s="3"/>
      <c r="B415" s="3"/>
      <c r="C415" s="3"/>
      <c r="D415" s="5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>
      <c r="A416" s="3"/>
      <c r="B416" s="3"/>
      <c r="C416" s="3"/>
      <c r="D416" s="5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>
      <c r="A417" s="3"/>
      <c r="B417" s="3"/>
      <c r="C417" s="3"/>
      <c r="D417" s="5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>
      <c r="A418" s="3"/>
      <c r="B418" s="3"/>
      <c r="C418" s="3"/>
      <c r="D418" s="5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>
      <c r="A419" s="3"/>
      <c r="B419" s="3"/>
      <c r="C419" s="3"/>
      <c r="D419" s="5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>
      <c r="A420" s="3"/>
      <c r="B420" s="3"/>
      <c r="C420" s="3"/>
      <c r="D420" s="5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>
      <c r="A421" s="3"/>
      <c r="B421" s="3"/>
      <c r="C421" s="3"/>
      <c r="D421" s="5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>
      <c r="A422" s="3"/>
      <c r="B422" s="3"/>
      <c r="C422" s="3"/>
      <c r="D422" s="5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>
      <c r="A423" s="3"/>
      <c r="B423" s="3"/>
      <c r="C423" s="3"/>
      <c r="D423" s="5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>
      <c r="A424" s="3"/>
      <c r="B424" s="3"/>
      <c r="C424" s="3"/>
      <c r="D424" s="5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>
      <c r="A425" s="3"/>
      <c r="B425" s="3"/>
      <c r="C425" s="3"/>
      <c r="D425" s="5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>
      <c r="A426" s="3"/>
      <c r="B426" s="3"/>
      <c r="C426" s="3"/>
      <c r="D426" s="5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>
      <c r="A427" s="3"/>
      <c r="B427" s="3"/>
      <c r="C427" s="3"/>
      <c r="D427" s="5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>
      <c r="A428" s="3"/>
      <c r="B428" s="3"/>
      <c r="C428" s="3"/>
      <c r="D428" s="5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>
      <c r="A429" s="3"/>
      <c r="B429" s="3"/>
      <c r="C429" s="3"/>
      <c r="D429" s="5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>
      <c r="A430" s="3"/>
      <c r="B430" s="3"/>
      <c r="C430" s="3"/>
      <c r="D430" s="5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>
      <c r="A431" s="3"/>
      <c r="B431" s="3"/>
      <c r="C431" s="3"/>
      <c r="D431" s="5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>
      <c r="A432" s="3"/>
      <c r="B432" s="3"/>
      <c r="C432" s="3"/>
      <c r="D432" s="5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>
      <c r="A433" s="3"/>
      <c r="B433" s="3"/>
      <c r="C433" s="3"/>
      <c r="D433" s="5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>
      <c r="A434" s="3"/>
      <c r="B434" s="3"/>
      <c r="C434" s="3"/>
      <c r="D434" s="5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>
      <c r="A435" s="3"/>
      <c r="B435" s="3"/>
      <c r="C435" s="3"/>
      <c r="D435" s="5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>
      <c r="A436" s="3"/>
      <c r="B436" s="3"/>
      <c r="C436" s="3"/>
      <c r="D436" s="5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>
      <c r="A437" s="3"/>
      <c r="B437" s="3"/>
      <c r="C437" s="3"/>
      <c r="D437" s="5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>
      <c r="A438" s="3"/>
      <c r="B438" s="3"/>
      <c r="C438" s="3"/>
      <c r="D438" s="5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>
      <c r="A439" s="3"/>
      <c r="B439" s="3"/>
      <c r="C439" s="3"/>
      <c r="D439" s="5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>
      <c r="A440" s="3"/>
      <c r="B440" s="3"/>
      <c r="C440" s="3"/>
      <c r="D440" s="5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>
      <c r="A441" s="3"/>
      <c r="B441" s="3"/>
      <c r="C441" s="3"/>
      <c r="D441" s="5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>
      <c r="A442" s="3"/>
      <c r="B442" s="3"/>
      <c r="C442" s="3"/>
      <c r="D442" s="5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>
      <c r="A443" s="3"/>
      <c r="B443" s="3"/>
      <c r="C443" s="3"/>
      <c r="D443" s="5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>
      <c r="A444" s="3"/>
      <c r="B444" s="3"/>
      <c r="C444" s="3"/>
      <c r="D444" s="5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>
      <c r="A445" s="3"/>
      <c r="B445" s="3"/>
      <c r="C445" s="3"/>
      <c r="D445" s="5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>
      <c r="A446" s="3"/>
      <c r="B446" s="3"/>
      <c r="C446" s="3"/>
      <c r="D446" s="5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>
      <c r="A447" s="3"/>
      <c r="B447" s="3"/>
      <c r="C447" s="3"/>
      <c r="D447" s="5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>
      <c r="A448" s="3"/>
      <c r="B448" s="3"/>
      <c r="C448" s="3"/>
      <c r="D448" s="5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>
      <c r="A449" s="3"/>
      <c r="B449" s="3"/>
      <c r="C449" s="3"/>
      <c r="D449" s="5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>
      <c r="A450" s="3"/>
      <c r="B450" s="3"/>
      <c r="C450" s="3"/>
      <c r="D450" s="5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>
      <c r="A451" s="3"/>
      <c r="B451" s="3"/>
      <c r="C451" s="3"/>
      <c r="D451" s="5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>
      <c r="A452" s="3"/>
      <c r="B452" s="3"/>
      <c r="C452" s="3"/>
      <c r="D452" s="5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>
      <c r="A453" s="3"/>
      <c r="B453" s="3"/>
      <c r="C453" s="3"/>
      <c r="D453" s="5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>
      <c r="A454" s="3"/>
      <c r="B454" s="3"/>
      <c r="C454" s="3"/>
      <c r="D454" s="5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>
      <c r="A455" s="3"/>
      <c r="B455" s="3"/>
      <c r="C455" s="3"/>
      <c r="D455" s="5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>
      <c r="A456" s="3"/>
      <c r="B456" s="3"/>
      <c r="C456" s="3"/>
      <c r="D456" s="5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>
      <c r="A457" s="3"/>
      <c r="B457" s="3"/>
      <c r="C457" s="3"/>
      <c r="D457" s="5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>
      <c r="A458" s="3"/>
      <c r="B458" s="3"/>
      <c r="C458" s="3"/>
      <c r="D458" s="5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>
      <c r="A459" s="3"/>
      <c r="B459" s="3"/>
      <c r="C459" s="3"/>
      <c r="D459" s="5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>
      <c r="A460" s="3"/>
      <c r="B460" s="3"/>
      <c r="C460" s="3"/>
      <c r="D460" s="5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>
      <c r="A461" s="3"/>
      <c r="B461" s="3"/>
      <c r="C461" s="3"/>
      <c r="D461" s="5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>
      <c r="A462" s="3"/>
      <c r="B462" s="3"/>
      <c r="C462" s="3"/>
      <c r="D462" s="5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>
      <c r="A463" s="3"/>
      <c r="B463" s="3"/>
      <c r="C463" s="3"/>
      <c r="D463" s="5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>
      <c r="A464" s="3"/>
      <c r="B464" s="3"/>
      <c r="C464" s="3"/>
      <c r="D464" s="5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>
      <c r="A465" s="3"/>
      <c r="B465" s="3"/>
      <c r="C465" s="3"/>
      <c r="D465" s="5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>
      <c r="A466" s="3"/>
      <c r="B466" s="3"/>
      <c r="C466" s="3"/>
      <c r="D466" s="5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>
      <c r="A467" s="3"/>
      <c r="B467" s="3"/>
      <c r="C467" s="3"/>
      <c r="D467" s="5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>
      <c r="A468" s="3"/>
      <c r="B468" s="3"/>
      <c r="C468" s="3"/>
      <c r="D468" s="5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>
      <c r="A469" s="3"/>
      <c r="B469" s="3"/>
      <c r="C469" s="3"/>
      <c r="D469" s="5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>
      <c r="A470" s="3"/>
      <c r="B470" s="3"/>
      <c r="C470" s="3"/>
      <c r="D470" s="5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>
      <c r="A471" s="3"/>
      <c r="B471" s="3"/>
      <c r="C471" s="3"/>
      <c r="D471" s="5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>
      <c r="A472" s="3"/>
      <c r="B472" s="3"/>
      <c r="C472" s="3"/>
      <c r="D472" s="5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>
      <c r="A473" s="3"/>
      <c r="B473" s="3"/>
      <c r="C473" s="3"/>
      <c r="D473" s="5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>
      <c r="A474" s="3"/>
      <c r="B474" s="3"/>
      <c r="C474" s="3"/>
      <c r="D474" s="5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>
      <c r="A475" s="3"/>
      <c r="B475" s="3"/>
      <c r="C475" s="3"/>
      <c r="D475" s="5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>
      <c r="A476" s="3"/>
      <c r="B476" s="3"/>
      <c r="C476" s="3"/>
      <c r="D476" s="5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>
      <c r="A477" s="3"/>
      <c r="B477" s="3"/>
      <c r="C477" s="3"/>
      <c r="D477" s="5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>
      <c r="A478" s="3"/>
      <c r="B478" s="3"/>
      <c r="C478" s="3"/>
      <c r="D478" s="5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>
      <c r="A479" s="3"/>
      <c r="B479" s="3"/>
      <c r="C479" s="3"/>
      <c r="D479" s="5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>
      <c r="A480" s="3"/>
      <c r="B480" s="3"/>
      <c r="C480" s="3"/>
      <c r="D480" s="5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>
      <c r="A481" s="3"/>
      <c r="B481" s="3"/>
      <c r="C481" s="3"/>
      <c r="D481" s="5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>
      <c r="A482" s="3"/>
      <c r="B482" s="3"/>
      <c r="C482" s="3"/>
      <c r="D482" s="5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>
      <c r="A483" s="3"/>
      <c r="B483" s="3"/>
      <c r="C483" s="3"/>
      <c r="D483" s="5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>
      <c r="A484" s="3"/>
      <c r="B484" s="3"/>
      <c r="C484" s="3"/>
      <c r="D484" s="5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>
      <c r="A485" s="3"/>
      <c r="B485" s="3"/>
      <c r="C485" s="3"/>
      <c r="D485" s="5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>
      <c r="A486" s="3"/>
      <c r="B486" s="3"/>
      <c r="C486" s="3"/>
      <c r="D486" s="5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>
      <c r="A487" s="3"/>
      <c r="B487" s="3"/>
      <c r="C487" s="3"/>
      <c r="D487" s="5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>
      <c r="A488" s="3"/>
      <c r="B488" s="3"/>
      <c r="C488" s="3"/>
      <c r="D488" s="5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>
      <c r="A489" s="3"/>
      <c r="B489" s="3"/>
      <c r="C489" s="3"/>
      <c r="D489" s="5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>
      <c r="A490" s="3"/>
      <c r="B490" s="3"/>
      <c r="C490" s="3"/>
      <c r="D490" s="5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>
      <c r="A491" s="3"/>
      <c r="B491" s="3"/>
      <c r="C491" s="3"/>
      <c r="D491" s="5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>
      <c r="A492" s="3"/>
      <c r="B492" s="3"/>
      <c r="C492" s="3"/>
      <c r="D492" s="5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>
      <c r="A493" s="3"/>
      <c r="B493" s="3"/>
      <c r="C493" s="3"/>
      <c r="D493" s="5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>
      <c r="A494" s="3"/>
      <c r="B494" s="3"/>
      <c r="C494" s="3"/>
      <c r="D494" s="5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>
      <c r="A495" s="3"/>
      <c r="B495" s="3"/>
      <c r="C495" s="3"/>
      <c r="D495" s="5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>
      <c r="A496" s="3"/>
      <c r="B496" s="3"/>
      <c r="C496" s="3"/>
      <c r="D496" s="5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>
      <c r="A497" s="3"/>
      <c r="B497" s="3"/>
      <c r="C497" s="3"/>
      <c r="D497" s="5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>
      <c r="A498" s="3"/>
      <c r="B498" s="3"/>
      <c r="C498" s="3"/>
      <c r="D498" s="5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>
      <c r="A499" s="3"/>
      <c r="B499" s="3"/>
      <c r="C499" s="3"/>
      <c r="D499" s="5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>
      <c r="A500" s="3"/>
      <c r="B500" s="3"/>
      <c r="C500" s="3"/>
      <c r="D500" s="5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>
      <c r="A501" s="3"/>
      <c r="B501" s="3"/>
      <c r="C501" s="3"/>
      <c r="D501" s="5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>
      <c r="A502" s="3"/>
      <c r="B502" s="3"/>
      <c r="C502" s="3"/>
      <c r="D502" s="5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>
      <c r="A503" s="3"/>
      <c r="B503" s="3"/>
      <c r="C503" s="3"/>
      <c r="D503" s="5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>
      <c r="A504" s="3"/>
      <c r="B504" s="3"/>
      <c r="C504" s="3"/>
      <c r="D504" s="5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>
      <c r="A505" s="3"/>
      <c r="B505" s="3"/>
      <c r="C505" s="3"/>
      <c r="D505" s="5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>
      <c r="A506" s="3"/>
      <c r="B506" s="3"/>
      <c r="C506" s="3"/>
      <c r="D506" s="5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>
      <c r="A507" s="3"/>
      <c r="B507" s="3"/>
      <c r="C507" s="3"/>
      <c r="D507" s="5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>
      <c r="A508" s="3"/>
      <c r="B508" s="3"/>
      <c r="C508" s="3"/>
      <c r="D508" s="5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>
      <c r="A509" s="3"/>
      <c r="B509" s="3"/>
      <c r="C509" s="3"/>
      <c r="D509" s="5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>
      <c r="A510" s="3"/>
      <c r="B510" s="3"/>
      <c r="C510" s="3"/>
      <c r="D510" s="5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>
      <c r="A511" s="3"/>
      <c r="B511" s="3"/>
      <c r="C511" s="3"/>
      <c r="D511" s="5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>
      <c r="A512" s="3"/>
      <c r="B512" s="3"/>
      <c r="C512" s="3"/>
      <c r="D512" s="5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>
      <c r="A513" s="3"/>
      <c r="B513" s="3"/>
      <c r="C513" s="3"/>
      <c r="D513" s="5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>
      <c r="A514" s="3"/>
      <c r="B514" s="3"/>
      <c r="C514" s="3"/>
      <c r="D514" s="5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>
      <c r="A515" s="3"/>
      <c r="B515" s="3"/>
      <c r="C515" s="3"/>
      <c r="D515" s="5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>
      <c r="A516" s="3"/>
      <c r="B516" s="3"/>
      <c r="C516" s="3"/>
      <c r="D516" s="5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>
      <c r="A517" s="3"/>
      <c r="B517" s="3"/>
      <c r="C517" s="3"/>
      <c r="D517" s="5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>
      <c r="A518" s="3"/>
      <c r="B518" s="3"/>
      <c r="C518" s="3"/>
      <c r="D518" s="5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>
      <c r="A519" s="3"/>
      <c r="B519" s="3"/>
      <c r="C519" s="3"/>
      <c r="D519" s="5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>
      <c r="A520" s="3"/>
      <c r="B520" s="3"/>
      <c r="C520" s="3"/>
      <c r="D520" s="5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>
      <c r="A521" s="3"/>
      <c r="B521" s="3"/>
      <c r="C521" s="3"/>
      <c r="D521" s="5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>
      <c r="A522" s="3"/>
      <c r="B522" s="3"/>
      <c r="C522" s="3"/>
      <c r="D522" s="5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>
      <c r="A523" s="3"/>
      <c r="B523" s="3"/>
      <c r="C523" s="3"/>
      <c r="D523" s="5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>
      <c r="A524" s="3"/>
      <c r="B524" s="3"/>
      <c r="C524" s="3"/>
      <c r="D524" s="5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>
      <c r="A525" s="3"/>
      <c r="B525" s="3"/>
      <c r="C525" s="3"/>
      <c r="D525" s="5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>
      <c r="A526" s="3"/>
      <c r="B526" s="3"/>
      <c r="C526" s="3"/>
      <c r="D526" s="5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>
      <c r="A527" s="3"/>
      <c r="B527" s="3"/>
      <c r="C527" s="3"/>
      <c r="D527" s="5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>
      <c r="A528" s="3"/>
      <c r="B528" s="3"/>
      <c r="C528" s="3"/>
      <c r="D528" s="5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>
      <c r="A529" s="3"/>
      <c r="B529" s="3"/>
      <c r="C529" s="3"/>
      <c r="D529" s="5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>
      <c r="A530" s="3"/>
      <c r="B530" s="3"/>
      <c r="C530" s="3"/>
      <c r="D530" s="5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>
      <c r="A531" s="3"/>
      <c r="B531" s="3"/>
      <c r="C531" s="3"/>
      <c r="D531" s="5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>
      <c r="A532" s="3"/>
      <c r="B532" s="3"/>
      <c r="C532" s="3"/>
      <c r="D532" s="5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>
      <c r="A533" s="3"/>
      <c r="B533" s="3"/>
      <c r="C533" s="3"/>
      <c r="D533" s="5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>
      <c r="A534" s="3"/>
      <c r="B534" s="3"/>
      <c r="C534" s="3"/>
      <c r="D534" s="5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>
      <c r="A535" s="3"/>
      <c r="B535" s="3"/>
      <c r="C535" s="3"/>
      <c r="D535" s="5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>
      <c r="A536" s="3"/>
      <c r="B536" s="3"/>
      <c r="C536" s="3"/>
      <c r="D536" s="5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>
      <c r="A537" s="3"/>
      <c r="B537" s="3"/>
      <c r="C537" s="3"/>
      <c r="D537" s="5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>
      <c r="A538" s="3"/>
      <c r="B538" s="3"/>
      <c r="C538" s="3"/>
      <c r="D538" s="5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>
      <c r="A539" s="3"/>
      <c r="B539" s="3"/>
      <c r="C539" s="3"/>
      <c r="D539" s="5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>
      <c r="A540" s="3"/>
      <c r="B540" s="3"/>
      <c r="C540" s="3"/>
      <c r="D540" s="5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>
      <c r="A541" s="3"/>
      <c r="B541" s="3"/>
      <c r="C541" s="3"/>
      <c r="D541" s="5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>
      <c r="A542" s="3"/>
      <c r="B542" s="3"/>
      <c r="C542" s="3"/>
      <c r="D542" s="5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>
      <c r="A543" s="3"/>
      <c r="B543" s="3"/>
      <c r="C543" s="3"/>
      <c r="D543" s="5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>
      <c r="A544" s="3"/>
      <c r="B544" s="3"/>
      <c r="C544" s="3"/>
      <c r="D544" s="5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>
      <c r="A545" s="3"/>
      <c r="B545" s="3"/>
      <c r="C545" s="3"/>
      <c r="D545" s="5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>
      <c r="A546" s="3"/>
      <c r="B546" s="3"/>
      <c r="C546" s="3"/>
      <c r="D546" s="5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>
      <c r="A547" s="3"/>
      <c r="B547" s="3"/>
      <c r="C547" s="3"/>
      <c r="D547" s="5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>
      <c r="A548" s="3"/>
      <c r="B548" s="3"/>
      <c r="C548" s="3"/>
      <c r="D548" s="5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>
      <c r="A549" s="3"/>
      <c r="B549" s="3"/>
      <c r="C549" s="3"/>
      <c r="D549" s="5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>
      <c r="A550" s="3"/>
      <c r="B550" s="3"/>
      <c r="C550" s="3"/>
      <c r="D550" s="5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>
      <c r="A551" s="3"/>
      <c r="B551" s="3"/>
      <c r="C551" s="3"/>
      <c r="D551" s="5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>
      <c r="A552" s="3"/>
      <c r="B552" s="3"/>
      <c r="C552" s="3"/>
      <c r="D552" s="5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>
      <c r="A553" s="3"/>
      <c r="B553" s="3"/>
      <c r="C553" s="3"/>
      <c r="D553" s="5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>
      <c r="A554" s="3"/>
      <c r="B554" s="3"/>
      <c r="C554" s="3"/>
      <c r="D554" s="5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>
      <c r="A555" s="3"/>
      <c r="B555" s="3"/>
      <c r="C555" s="3"/>
      <c r="D555" s="5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>
      <c r="A556" s="3"/>
      <c r="B556" s="3"/>
      <c r="C556" s="3"/>
      <c r="D556" s="5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>
      <c r="A557" s="3"/>
      <c r="B557" s="3"/>
      <c r="C557" s="3"/>
      <c r="D557" s="5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>
      <c r="A558" s="3"/>
      <c r="B558" s="3"/>
      <c r="C558" s="3"/>
      <c r="D558" s="5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>
      <c r="A559" s="3"/>
      <c r="B559" s="3"/>
      <c r="C559" s="3"/>
      <c r="D559" s="5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>
      <c r="A560" s="3"/>
      <c r="B560" s="3"/>
      <c r="C560" s="3"/>
      <c r="D560" s="5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>
      <c r="A561" s="3"/>
      <c r="B561" s="3"/>
      <c r="C561" s="3"/>
      <c r="D561" s="5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>
      <c r="A562" s="3"/>
      <c r="B562" s="3"/>
      <c r="C562" s="3"/>
      <c r="D562" s="5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>
      <c r="A563" s="3"/>
      <c r="B563" s="3"/>
      <c r="C563" s="3"/>
      <c r="D563" s="5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>
      <c r="A564" s="3"/>
      <c r="B564" s="3"/>
      <c r="C564" s="3"/>
      <c r="D564" s="5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>
      <c r="A565" s="3"/>
      <c r="B565" s="3"/>
      <c r="C565" s="3"/>
      <c r="D565" s="5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>
      <c r="A566" s="3"/>
      <c r="B566" s="3"/>
      <c r="C566" s="3"/>
      <c r="D566" s="5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>
      <c r="A567" s="3"/>
      <c r="B567" s="3"/>
      <c r="C567" s="3"/>
      <c r="D567" s="5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>
      <c r="A568" s="3"/>
      <c r="B568" s="3"/>
      <c r="C568" s="3"/>
      <c r="D568" s="5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>
      <c r="A569" s="3"/>
      <c r="B569" s="3"/>
      <c r="C569" s="3"/>
      <c r="D569" s="5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>
      <c r="A570" s="3"/>
      <c r="B570" s="3"/>
      <c r="C570" s="3"/>
      <c r="D570" s="5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>
      <c r="A571" s="3"/>
      <c r="B571" s="3"/>
      <c r="C571" s="3"/>
      <c r="D571" s="5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>
      <c r="A572" s="3"/>
      <c r="B572" s="3"/>
      <c r="C572" s="3"/>
      <c r="D572" s="5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>
      <c r="A573" s="3"/>
      <c r="B573" s="3"/>
      <c r="C573" s="3"/>
      <c r="D573" s="5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>
      <c r="A574" s="3"/>
      <c r="B574" s="3"/>
      <c r="C574" s="3"/>
      <c r="D574" s="5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>
      <c r="A575" s="3"/>
      <c r="B575" s="3"/>
      <c r="C575" s="3"/>
      <c r="D575" s="5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>
      <c r="A576" s="3"/>
      <c r="B576" s="3"/>
      <c r="C576" s="3"/>
      <c r="D576" s="5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>
      <c r="A577" s="3"/>
      <c r="B577" s="3"/>
      <c r="C577" s="3"/>
      <c r="D577" s="5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>
      <c r="A578" s="3"/>
      <c r="B578" s="3"/>
      <c r="C578" s="3"/>
      <c r="D578" s="5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>
      <c r="A579" s="3"/>
      <c r="B579" s="3"/>
      <c r="C579" s="3"/>
      <c r="D579" s="5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>
      <c r="A580" s="3"/>
      <c r="B580" s="3"/>
      <c r="C580" s="3"/>
      <c r="D580" s="5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>
      <c r="A581" s="3"/>
      <c r="B581" s="3"/>
      <c r="C581" s="3"/>
      <c r="D581" s="5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>
      <c r="A582" s="3"/>
      <c r="B582" s="3"/>
      <c r="C582" s="3"/>
      <c r="D582" s="5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>
      <c r="A583" s="3"/>
      <c r="B583" s="3"/>
      <c r="C583" s="3"/>
      <c r="D583" s="5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>
      <c r="A584" s="3"/>
      <c r="B584" s="3"/>
      <c r="C584" s="3"/>
      <c r="D584" s="5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>
      <c r="A585" s="3"/>
      <c r="B585" s="3"/>
      <c r="C585" s="3"/>
      <c r="D585" s="5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>
      <c r="A586" s="3"/>
      <c r="B586" s="3"/>
      <c r="C586" s="3"/>
      <c r="D586" s="5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>
      <c r="A587" s="3"/>
      <c r="B587" s="3"/>
      <c r="C587" s="3"/>
      <c r="D587" s="5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>
      <c r="A588" s="3"/>
      <c r="B588" s="3"/>
      <c r="C588" s="3"/>
      <c r="D588" s="5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>
      <c r="A589" s="3"/>
      <c r="B589" s="3"/>
      <c r="C589" s="3"/>
      <c r="D589" s="5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>
      <c r="A590" s="3"/>
      <c r="B590" s="3"/>
      <c r="C590" s="3"/>
      <c r="D590" s="5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>
      <c r="A591" s="3"/>
      <c r="B591" s="3"/>
      <c r="C591" s="3"/>
      <c r="D591" s="5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>
      <c r="A592" s="3"/>
      <c r="B592" s="3"/>
      <c r="C592" s="3"/>
      <c r="D592" s="5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>
      <c r="A593" s="3"/>
      <c r="B593" s="3"/>
      <c r="C593" s="3"/>
      <c r="D593" s="5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>
      <c r="A594" s="3"/>
      <c r="B594" s="3"/>
      <c r="C594" s="3"/>
      <c r="D594" s="5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>
      <c r="A595" s="3"/>
      <c r="B595" s="3"/>
      <c r="C595" s="3"/>
      <c r="D595" s="5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>
      <c r="A596" s="3"/>
      <c r="B596" s="3"/>
      <c r="C596" s="3"/>
      <c r="D596" s="5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>
      <c r="A597" s="3"/>
      <c r="B597" s="3"/>
      <c r="C597" s="3"/>
      <c r="D597" s="5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>
      <c r="A598" s="3"/>
      <c r="B598" s="3"/>
      <c r="C598" s="3"/>
      <c r="D598" s="5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>
      <c r="A599" s="3"/>
      <c r="B599" s="3"/>
      <c r="C599" s="3"/>
      <c r="D599" s="5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>
      <c r="A600" s="3"/>
      <c r="B600" s="3"/>
      <c r="C600" s="3"/>
      <c r="D600" s="5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>
      <c r="A601" s="3"/>
      <c r="B601" s="3"/>
      <c r="C601" s="3"/>
      <c r="D601" s="5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>
      <c r="A602" s="3"/>
      <c r="B602" s="3"/>
      <c r="C602" s="3"/>
      <c r="D602" s="5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>
      <c r="A603" s="3"/>
      <c r="B603" s="3"/>
      <c r="C603" s="3"/>
      <c r="D603" s="5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>
      <c r="A604" s="3"/>
      <c r="B604" s="3"/>
      <c r="C604" s="3"/>
      <c r="D604" s="5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>
      <c r="A605" s="3"/>
      <c r="B605" s="3"/>
      <c r="C605" s="3"/>
      <c r="D605" s="5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>
      <c r="A606" s="3"/>
      <c r="B606" s="3"/>
      <c r="C606" s="3"/>
      <c r="D606" s="5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>
      <c r="A607" s="3"/>
      <c r="B607" s="3"/>
      <c r="C607" s="3"/>
      <c r="D607" s="5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>
      <c r="A608" s="3"/>
      <c r="B608" s="3"/>
      <c r="C608" s="3"/>
      <c r="D608" s="5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>
      <c r="A609" s="3"/>
      <c r="B609" s="3"/>
      <c r="C609" s="3"/>
      <c r="D609" s="5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>
      <c r="A610" s="3"/>
      <c r="B610" s="3"/>
      <c r="C610" s="3"/>
      <c r="D610" s="5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>
      <c r="A611" s="3"/>
      <c r="B611" s="3"/>
      <c r="C611" s="3"/>
      <c r="D611" s="5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>
      <c r="A612" s="3"/>
      <c r="B612" s="3"/>
      <c r="C612" s="3"/>
      <c r="D612" s="5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>
      <c r="A613" s="3"/>
      <c r="B613" s="3"/>
      <c r="C613" s="3"/>
      <c r="D613" s="5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>
      <c r="A614" s="3"/>
      <c r="B614" s="3"/>
      <c r="C614" s="3"/>
      <c r="D614" s="5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>
      <c r="A615" s="3"/>
      <c r="B615" s="3"/>
      <c r="C615" s="3"/>
      <c r="D615" s="5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>
      <c r="A616" s="3"/>
      <c r="B616" s="3"/>
      <c r="C616" s="3"/>
      <c r="D616" s="5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>
      <c r="A617" s="3"/>
      <c r="B617" s="3"/>
      <c r="C617" s="3"/>
      <c r="D617" s="5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>
      <c r="A618" s="3"/>
      <c r="B618" s="3"/>
      <c r="C618" s="3"/>
      <c r="D618" s="5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>
      <c r="A619" s="3"/>
      <c r="B619" s="3"/>
      <c r="C619" s="3"/>
      <c r="D619" s="5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>
      <c r="A620" s="3"/>
      <c r="B620" s="3"/>
      <c r="C620" s="3"/>
      <c r="D620" s="5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>
      <c r="A621" s="3"/>
      <c r="B621" s="3"/>
      <c r="C621" s="3"/>
      <c r="D621" s="5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>
      <c r="A622" s="3"/>
      <c r="B622" s="3"/>
      <c r="C622" s="3"/>
      <c r="D622" s="5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>
      <c r="A623" s="3"/>
      <c r="B623" s="3"/>
      <c r="C623" s="3"/>
      <c r="D623" s="5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>
      <c r="A624" s="3"/>
      <c r="B624" s="3"/>
      <c r="C624" s="3"/>
      <c r="D624" s="5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>
      <c r="A625" s="3"/>
      <c r="B625" s="3"/>
      <c r="C625" s="3"/>
      <c r="D625" s="5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>
      <c r="A626" s="3"/>
      <c r="B626" s="3"/>
      <c r="C626" s="3"/>
      <c r="D626" s="5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>
      <c r="A627" s="3"/>
      <c r="B627" s="3"/>
      <c r="C627" s="3"/>
      <c r="D627" s="5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>
      <c r="A628" s="3"/>
      <c r="B628" s="3"/>
      <c r="C628" s="3"/>
      <c r="D628" s="5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>
      <c r="A629" s="3"/>
      <c r="B629" s="3"/>
      <c r="C629" s="3"/>
      <c r="D629" s="5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>
      <c r="A630" s="3"/>
      <c r="B630" s="3"/>
      <c r="C630" s="3"/>
      <c r="D630" s="5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>
      <c r="A631" s="3"/>
      <c r="B631" s="3"/>
      <c r="C631" s="3"/>
      <c r="D631" s="5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>
      <c r="A632" s="3"/>
      <c r="B632" s="3"/>
      <c r="C632" s="3"/>
      <c r="D632" s="5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>
      <c r="A633" s="3"/>
      <c r="B633" s="3"/>
      <c r="C633" s="3"/>
      <c r="D633" s="5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>
      <c r="A634" s="3"/>
      <c r="B634" s="3"/>
      <c r="C634" s="3"/>
      <c r="D634" s="5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>
      <c r="A635" s="3"/>
      <c r="B635" s="3"/>
      <c r="C635" s="3"/>
      <c r="D635" s="5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>
      <c r="A636" s="3"/>
      <c r="B636" s="3"/>
      <c r="C636" s="3"/>
      <c r="D636" s="5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>
      <c r="A637" s="3"/>
      <c r="B637" s="3"/>
      <c r="C637" s="3"/>
      <c r="D637" s="5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>
      <c r="A638" s="3"/>
      <c r="B638" s="3"/>
      <c r="C638" s="3"/>
      <c r="D638" s="5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>
      <c r="A639" s="3"/>
      <c r="B639" s="3"/>
      <c r="C639" s="3"/>
      <c r="D639" s="5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>
      <c r="A640" s="3"/>
      <c r="B640" s="3"/>
      <c r="C640" s="3"/>
      <c r="D640" s="5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>
      <c r="A641" s="3"/>
      <c r="B641" s="3"/>
      <c r="C641" s="3"/>
      <c r="D641" s="5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>
      <c r="A642" s="3"/>
      <c r="B642" s="3"/>
      <c r="C642" s="3"/>
      <c r="D642" s="5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>
      <c r="A643" s="3"/>
      <c r="B643" s="3"/>
      <c r="C643" s="3"/>
      <c r="D643" s="5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>
      <c r="A644" s="3"/>
      <c r="B644" s="3"/>
      <c r="C644" s="3"/>
      <c r="D644" s="5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>
      <c r="A645" s="3"/>
      <c r="B645" s="3"/>
      <c r="C645" s="3"/>
      <c r="D645" s="5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>
      <c r="A646" s="3"/>
      <c r="B646" s="3"/>
      <c r="C646" s="3"/>
      <c r="D646" s="5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>
      <c r="A647" s="3"/>
      <c r="B647" s="3"/>
      <c r="C647" s="3"/>
      <c r="D647" s="5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>
      <c r="A648" s="3"/>
      <c r="B648" s="3"/>
      <c r="C648" s="3"/>
      <c r="D648" s="5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>
      <c r="A649" s="3"/>
      <c r="B649" s="3"/>
      <c r="C649" s="3"/>
      <c r="D649" s="5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>
      <c r="A650" s="3"/>
      <c r="B650" s="3"/>
      <c r="C650" s="3"/>
      <c r="D650" s="5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>
      <c r="A651" s="3"/>
      <c r="B651" s="3"/>
      <c r="C651" s="3"/>
      <c r="D651" s="5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>
      <c r="A652" s="3"/>
      <c r="B652" s="3"/>
      <c r="C652" s="3"/>
      <c r="D652" s="5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>
      <c r="A653" s="3"/>
      <c r="B653" s="3"/>
      <c r="C653" s="3"/>
      <c r="D653" s="5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>
      <c r="A654" s="3"/>
      <c r="B654" s="3"/>
      <c r="C654" s="3"/>
      <c r="D654" s="5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>
      <c r="A655" s="3"/>
      <c r="B655" s="3"/>
      <c r="C655" s="3"/>
      <c r="D655" s="5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>
      <c r="A656" s="3"/>
      <c r="B656" s="3"/>
      <c r="C656" s="3"/>
      <c r="D656" s="5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>
      <c r="A657" s="3"/>
      <c r="B657" s="3"/>
      <c r="C657" s="3"/>
      <c r="D657" s="5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>
      <c r="A658" s="3"/>
      <c r="B658" s="3"/>
      <c r="C658" s="3"/>
      <c r="D658" s="5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>
      <c r="A659" s="3"/>
      <c r="B659" s="3"/>
      <c r="C659" s="3"/>
      <c r="D659" s="5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>
      <c r="A660" s="3"/>
      <c r="B660" s="3"/>
      <c r="C660" s="3"/>
      <c r="D660" s="5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>
      <c r="A661" s="3"/>
      <c r="B661" s="3"/>
      <c r="C661" s="3"/>
      <c r="D661" s="5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>
      <c r="A662" s="3"/>
      <c r="B662" s="3"/>
      <c r="C662" s="3"/>
      <c r="D662" s="5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>
      <c r="A663" s="3"/>
      <c r="B663" s="3"/>
      <c r="C663" s="3"/>
      <c r="D663" s="5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>
      <c r="A664" s="3"/>
      <c r="B664" s="3"/>
      <c r="C664" s="3"/>
      <c r="D664" s="5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>
      <c r="A665" s="3"/>
      <c r="B665" s="3"/>
      <c r="C665" s="3"/>
      <c r="D665" s="5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>
      <c r="A666" s="3"/>
      <c r="B666" s="3"/>
      <c r="C666" s="3"/>
      <c r="D666" s="5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>
      <c r="A667" s="3"/>
      <c r="B667" s="3"/>
      <c r="C667" s="3"/>
      <c r="D667" s="5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>
      <c r="A668" s="3"/>
      <c r="B668" s="3"/>
      <c r="C668" s="3"/>
      <c r="D668" s="5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>
      <c r="A669" s="3"/>
      <c r="B669" s="3"/>
      <c r="C669" s="3"/>
      <c r="D669" s="5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>
      <c r="A670" s="3"/>
      <c r="B670" s="3"/>
      <c r="C670" s="3"/>
      <c r="D670" s="5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>
      <c r="A671" s="3"/>
      <c r="B671" s="3"/>
      <c r="C671" s="3"/>
      <c r="D671" s="5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>
      <c r="A672" s="3"/>
      <c r="B672" s="3"/>
      <c r="C672" s="3"/>
      <c r="D672" s="5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>
      <c r="A673" s="3"/>
      <c r="B673" s="3"/>
      <c r="C673" s="3"/>
      <c r="D673" s="5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>
      <c r="A674" s="3"/>
      <c r="B674" s="3"/>
      <c r="C674" s="3"/>
      <c r="D674" s="5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>
      <c r="A675" s="3"/>
      <c r="B675" s="3"/>
      <c r="C675" s="3"/>
      <c r="D675" s="5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>
      <c r="A676" s="3"/>
      <c r="B676" s="3"/>
      <c r="C676" s="3"/>
      <c r="D676" s="5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>
      <c r="A677" s="3"/>
      <c r="B677" s="3"/>
      <c r="C677" s="3"/>
      <c r="D677" s="5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>
      <c r="A678" s="3"/>
      <c r="B678" s="3"/>
      <c r="C678" s="3"/>
      <c r="D678" s="5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>
      <c r="A679" s="3"/>
      <c r="B679" s="3"/>
      <c r="C679" s="3"/>
      <c r="D679" s="5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>
      <c r="A680" s="3"/>
      <c r="B680" s="3"/>
      <c r="C680" s="3"/>
      <c r="D680" s="5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>
      <c r="A681" s="3"/>
      <c r="B681" s="3"/>
      <c r="C681" s="3"/>
      <c r="D681" s="5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>
      <c r="A682" s="3"/>
      <c r="B682" s="3"/>
      <c r="C682" s="3"/>
      <c r="D682" s="5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>
      <c r="A683" s="3"/>
      <c r="B683" s="3"/>
      <c r="C683" s="3"/>
      <c r="D683" s="5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>
      <c r="A684" s="3"/>
      <c r="B684" s="3"/>
      <c r="C684" s="3"/>
      <c r="D684" s="5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>
      <c r="A685" s="3"/>
      <c r="B685" s="3"/>
      <c r="C685" s="3"/>
      <c r="D685" s="5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>
      <c r="A686" s="3"/>
      <c r="B686" s="3"/>
      <c r="C686" s="3"/>
      <c r="D686" s="5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>
      <c r="A687" s="3"/>
      <c r="B687" s="3"/>
      <c r="C687" s="3"/>
      <c r="D687" s="5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>
      <c r="A688" s="3"/>
      <c r="B688" s="3"/>
      <c r="C688" s="3"/>
      <c r="D688" s="5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>
      <c r="A689" s="3"/>
      <c r="B689" s="3"/>
      <c r="C689" s="3"/>
      <c r="D689" s="5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>
      <c r="A690" s="3"/>
      <c r="B690" s="3"/>
      <c r="C690" s="3"/>
      <c r="D690" s="5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>
      <c r="A691" s="3"/>
      <c r="B691" s="3"/>
      <c r="C691" s="3"/>
      <c r="D691" s="5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>
      <c r="A692" s="3"/>
      <c r="B692" s="3"/>
      <c r="C692" s="3"/>
      <c r="D692" s="5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>
      <c r="A693" s="3"/>
      <c r="B693" s="3"/>
      <c r="C693" s="3"/>
      <c r="D693" s="5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>
      <c r="A694" s="3"/>
      <c r="B694" s="3"/>
      <c r="C694" s="3"/>
      <c r="D694" s="5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>
      <c r="A695" s="3"/>
      <c r="B695" s="3"/>
      <c r="C695" s="3"/>
      <c r="D695" s="5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>
      <c r="A696" s="3"/>
      <c r="B696" s="3"/>
      <c r="C696" s="3"/>
      <c r="D696" s="5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>
      <c r="A697" s="3"/>
      <c r="B697" s="3"/>
      <c r="C697" s="3"/>
      <c r="D697" s="5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>
      <c r="A698" s="3"/>
      <c r="B698" s="3"/>
      <c r="C698" s="3"/>
      <c r="D698" s="5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>
      <c r="A699" s="3"/>
      <c r="B699" s="3"/>
      <c r="C699" s="3"/>
      <c r="D699" s="5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>
      <c r="A700" s="3"/>
      <c r="B700" s="3"/>
      <c r="C700" s="3"/>
      <c r="D700" s="5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>
      <c r="A701" s="3"/>
      <c r="B701" s="3"/>
      <c r="C701" s="3"/>
      <c r="D701" s="5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>
      <c r="A702" s="3"/>
      <c r="B702" s="3"/>
      <c r="C702" s="3"/>
      <c r="D702" s="5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>
      <c r="A703" s="3"/>
      <c r="B703" s="3"/>
      <c r="C703" s="3"/>
      <c r="D703" s="5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>
      <c r="A704" s="3"/>
      <c r="B704" s="3"/>
      <c r="C704" s="3"/>
      <c r="D704" s="5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>
      <c r="A705" s="3"/>
      <c r="B705" s="3"/>
      <c r="C705" s="3"/>
      <c r="D705" s="5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>
      <c r="A706" s="3"/>
      <c r="B706" s="3"/>
      <c r="C706" s="3"/>
      <c r="D706" s="5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>
      <c r="A707" s="3"/>
      <c r="B707" s="3"/>
      <c r="C707" s="3"/>
      <c r="D707" s="5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>
      <c r="A708" s="3"/>
      <c r="B708" s="3"/>
      <c r="C708" s="3"/>
      <c r="D708" s="5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>
      <c r="A709" s="3"/>
      <c r="B709" s="3"/>
      <c r="C709" s="3"/>
      <c r="D709" s="5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>
      <c r="A710" s="3"/>
      <c r="B710" s="3"/>
      <c r="C710" s="3"/>
      <c r="D710" s="5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>
      <c r="A711" s="3"/>
      <c r="B711" s="3"/>
      <c r="C711" s="3"/>
      <c r="D711" s="5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>
      <c r="A712" s="3"/>
      <c r="B712" s="3"/>
      <c r="C712" s="3"/>
      <c r="D712" s="5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>
      <c r="A713" s="3"/>
      <c r="B713" s="3"/>
      <c r="C713" s="3"/>
      <c r="D713" s="5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>
      <c r="A714" s="3"/>
      <c r="B714" s="3"/>
      <c r="C714" s="3"/>
      <c r="D714" s="5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>
      <c r="A715" s="3"/>
      <c r="B715" s="3"/>
      <c r="C715" s="3"/>
      <c r="D715" s="5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>
      <c r="A716" s="3"/>
      <c r="B716" s="3"/>
      <c r="C716" s="3"/>
      <c r="D716" s="5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>
      <c r="A717" s="3"/>
      <c r="B717" s="3"/>
      <c r="C717" s="3"/>
      <c r="D717" s="5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>
      <c r="A718" s="3"/>
      <c r="B718" s="3"/>
      <c r="C718" s="3"/>
      <c r="D718" s="5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>
      <c r="A719" s="3"/>
      <c r="B719" s="3"/>
      <c r="C719" s="3"/>
      <c r="D719" s="5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>
      <c r="A720" s="3"/>
      <c r="B720" s="3"/>
      <c r="C720" s="3"/>
      <c r="D720" s="5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>
      <c r="A721" s="3"/>
      <c r="B721" s="3"/>
      <c r="C721" s="3"/>
      <c r="D721" s="5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>
      <c r="A722" s="3"/>
      <c r="B722" s="3"/>
      <c r="C722" s="3"/>
      <c r="D722" s="5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>
      <c r="A723" s="3"/>
      <c r="B723" s="3"/>
      <c r="C723" s="3"/>
      <c r="D723" s="5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>
      <c r="A724" s="3"/>
      <c r="B724" s="3"/>
      <c r="C724" s="3"/>
      <c r="D724" s="5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>
      <c r="A725" s="3"/>
      <c r="B725" s="3"/>
      <c r="C725" s="3"/>
      <c r="D725" s="5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>
      <c r="A726" s="3"/>
      <c r="B726" s="3"/>
      <c r="C726" s="3"/>
      <c r="D726" s="5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>
      <c r="A727" s="3"/>
      <c r="B727" s="3"/>
      <c r="C727" s="3"/>
      <c r="D727" s="5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>
      <c r="A728" s="3"/>
      <c r="B728" s="3"/>
      <c r="C728" s="3"/>
      <c r="D728" s="5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>
      <c r="A729" s="3"/>
      <c r="B729" s="3"/>
      <c r="C729" s="3"/>
      <c r="D729" s="5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>
      <c r="A730" s="3"/>
      <c r="B730" s="3"/>
      <c r="C730" s="3"/>
      <c r="D730" s="5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>
      <c r="A731" s="3"/>
      <c r="B731" s="3"/>
      <c r="C731" s="3"/>
      <c r="D731" s="5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>
      <c r="A732" s="3"/>
      <c r="B732" s="3"/>
      <c r="C732" s="3"/>
      <c r="D732" s="5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>
      <c r="A733" s="3"/>
      <c r="B733" s="3"/>
      <c r="C733" s="3"/>
      <c r="D733" s="5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>
      <c r="A734" s="3"/>
      <c r="B734" s="3"/>
      <c r="C734" s="3"/>
      <c r="D734" s="5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>
      <c r="A735" s="3"/>
      <c r="B735" s="3"/>
      <c r="C735" s="3"/>
      <c r="D735" s="5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>
      <c r="A736" s="3"/>
      <c r="B736" s="3"/>
      <c r="C736" s="3"/>
      <c r="D736" s="5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>
      <c r="A737" s="3"/>
      <c r="B737" s="3"/>
      <c r="C737" s="3"/>
      <c r="D737" s="5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>
      <c r="A738" s="3"/>
      <c r="B738" s="3"/>
      <c r="C738" s="3"/>
      <c r="D738" s="5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>
      <c r="A739" s="3"/>
      <c r="B739" s="3"/>
      <c r="C739" s="3"/>
      <c r="D739" s="5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>
      <c r="A740" s="3"/>
      <c r="B740" s="3"/>
      <c r="C740" s="3"/>
      <c r="D740" s="5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>
      <c r="A741" s="3"/>
      <c r="B741" s="3"/>
      <c r="C741" s="3"/>
      <c r="D741" s="5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>
      <c r="A742" s="3"/>
      <c r="B742" s="3"/>
      <c r="C742" s="3"/>
      <c r="D742" s="5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>
      <c r="A743" s="3"/>
      <c r="B743" s="3"/>
      <c r="C743" s="3"/>
      <c r="D743" s="5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>
      <c r="A744" s="3"/>
      <c r="B744" s="3"/>
      <c r="C744" s="3"/>
      <c r="D744" s="5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>
      <c r="A745" s="3"/>
      <c r="B745" s="3"/>
      <c r="C745" s="3"/>
      <c r="D745" s="5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>
      <c r="A746" s="3"/>
      <c r="B746" s="3"/>
      <c r="C746" s="3"/>
      <c r="D746" s="5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>
      <c r="A747" s="3"/>
      <c r="B747" s="3"/>
      <c r="C747" s="3"/>
      <c r="D747" s="5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>
      <c r="A748" s="3"/>
      <c r="B748" s="3"/>
      <c r="C748" s="3"/>
      <c r="D748" s="5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>
      <c r="A749" s="3"/>
      <c r="B749" s="3"/>
      <c r="C749" s="3"/>
      <c r="D749" s="5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>
      <c r="A750" s="3"/>
      <c r="B750" s="3"/>
      <c r="C750" s="3"/>
      <c r="D750" s="5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>
      <c r="A751" s="3"/>
      <c r="B751" s="3"/>
      <c r="C751" s="3"/>
      <c r="D751" s="5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>
      <c r="A752" s="3"/>
      <c r="B752" s="3"/>
      <c r="C752" s="3"/>
      <c r="D752" s="5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>
      <c r="A753" s="3"/>
      <c r="B753" s="3"/>
      <c r="C753" s="3"/>
      <c r="D753" s="5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>
      <c r="A754" s="3"/>
      <c r="B754" s="3"/>
      <c r="C754" s="3"/>
      <c r="D754" s="5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>
      <c r="A755" s="3"/>
      <c r="B755" s="3"/>
      <c r="C755" s="3"/>
      <c r="D755" s="5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>
      <c r="A756" s="3"/>
      <c r="B756" s="3"/>
      <c r="C756" s="3"/>
      <c r="D756" s="5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>
      <c r="A757" s="3"/>
      <c r="B757" s="3"/>
      <c r="C757" s="3"/>
      <c r="D757" s="5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>
      <c r="A758" s="3"/>
      <c r="B758" s="3"/>
      <c r="C758" s="3"/>
      <c r="D758" s="5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>
      <c r="A759" s="3"/>
      <c r="B759" s="3"/>
      <c r="C759" s="3"/>
      <c r="D759" s="5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>
      <c r="A760" s="3"/>
      <c r="B760" s="3"/>
      <c r="C760" s="3"/>
      <c r="D760" s="5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>
      <c r="A761" s="3"/>
      <c r="B761" s="3"/>
      <c r="C761" s="3"/>
      <c r="D761" s="5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>
      <c r="A762" s="3"/>
      <c r="B762" s="3"/>
      <c r="C762" s="3"/>
      <c r="D762" s="5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>
      <c r="A763" s="3"/>
      <c r="B763" s="3"/>
      <c r="C763" s="3"/>
      <c r="D763" s="5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>
      <c r="A764" s="3"/>
      <c r="B764" s="3"/>
      <c r="C764" s="3"/>
      <c r="D764" s="5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>
      <c r="A765" s="3"/>
      <c r="B765" s="3"/>
      <c r="C765" s="3"/>
      <c r="D765" s="5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>
      <c r="A766" s="3"/>
      <c r="B766" s="3"/>
      <c r="C766" s="3"/>
      <c r="D766" s="5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>
      <c r="A767" s="3"/>
      <c r="B767" s="3"/>
      <c r="C767" s="3"/>
      <c r="D767" s="5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>
      <c r="A768" s="3"/>
      <c r="B768" s="3"/>
      <c r="C768" s="3"/>
      <c r="D768" s="5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>
      <c r="A769" s="3"/>
      <c r="B769" s="3"/>
      <c r="C769" s="3"/>
      <c r="D769" s="5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>
      <c r="A770" s="3"/>
      <c r="B770" s="3"/>
      <c r="C770" s="3"/>
      <c r="D770" s="5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>
      <c r="A771" s="3"/>
      <c r="B771" s="3"/>
      <c r="C771" s="3"/>
      <c r="D771" s="5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>
      <c r="A772" s="3"/>
      <c r="B772" s="3"/>
      <c r="C772" s="3"/>
      <c r="D772" s="5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>
      <c r="A773" s="3"/>
      <c r="B773" s="3"/>
      <c r="C773" s="3"/>
      <c r="D773" s="5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>
      <c r="A774" s="3"/>
      <c r="B774" s="3"/>
      <c r="C774" s="3"/>
      <c r="D774" s="5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>
      <c r="A775" s="3"/>
      <c r="B775" s="3"/>
      <c r="C775" s="3"/>
      <c r="D775" s="5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>
      <c r="A776" s="3"/>
      <c r="B776" s="3"/>
      <c r="C776" s="3"/>
      <c r="D776" s="5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>
      <c r="A777" s="3"/>
      <c r="B777" s="3"/>
      <c r="C777" s="3"/>
      <c r="D777" s="5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>
      <c r="A778" s="3"/>
      <c r="B778" s="3"/>
      <c r="C778" s="3"/>
      <c r="D778" s="5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>
      <c r="A779" s="3"/>
      <c r="B779" s="3"/>
      <c r="C779" s="3"/>
      <c r="D779" s="5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>
      <c r="A780" s="3"/>
      <c r="B780" s="3"/>
      <c r="C780" s="3"/>
      <c r="D780" s="5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>
      <c r="A781" s="3"/>
      <c r="B781" s="3"/>
      <c r="C781" s="3"/>
      <c r="D781" s="5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>
      <c r="A782" s="3"/>
      <c r="B782" s="3"/>
      <c r="C782" s="3"/>
      <c r="D782" s="5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>
      <c r="A783" s="3"/>
      <c r="B783" s="3"/>
      <c r="C783" s="3"/>
      <c r="D783" s="5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>
      <c r="A784" s="3"/>
      <c r="B784" s="3"/>
      <c r="C784" s="3"/>
      <c r="D784" s="5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>
      <c r="A785" s="3"/>
      <c r="B785" s="3"/>
      <c r="C785" s="3"/>
      <c r="D785" s="5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>
      <c r="A786" s="3"/>
      <c r="B786" s="3"/>
      <c r="C786" s="3"/>
      <c r="D786" s="5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>
      <c r="A787" s="3"/>
      <c r="B787" s="3"/>
      <c r="C787" s="3"/>
      <c r="D787" s="5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>
      <c r="A788" s="3"/>
      <c r="B788" s="3"/>
      <c r="C788" s="3"/>
      <c r="D788" s="5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>
      <c r="A789" s="3"/>
      <c r="B789" s="3"/>
      <c r="C789" s="3"/>
      <c r="D789" s="5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>
      <c r="A790" s="3"/>
      <c r="B790" s="3"/>
      <c r="C790" s="3"/>
      <c r="D790" s="5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>
      <c r="A791" s="3"/>
      <c r="B791" s="3"/>
      <c r="C791" s="3"/>
      <c r="D791" s="5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>
      <c r="A792" s="3"/>
      <c r="B792" s="3"/>
      <c r="C792" s="3"/>
      <c r="D792" s="5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>
      <c r="A793" s="3"/>
      <c r="B793" s="3"/>
      <c r="C793" s="3"/>
      <c r="D793" s="5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>
      <c r="A794" s="3"/>
      <c r="B794" s="3"/>
      <c r="C794" s="3"/>
      <c r="D794" s="5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>
      <c r="A795" s="3"/>
      <c r="B795" s="3"/>
      <c r="C795" s="3"/>
      <c r="D795" s="5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>
      <c r="A796" s="3"/>
      <c r="B796" s="3"/>
      <c r="C796" s="3"/>
      <c r="D796" s="5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>
      <c r="A797" s="3"/>
      <c r="B797" s="3"/>
      <c r="C797" s="3"/>
      <c r="D797" s="5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>
      <c r="A798" s="3"/>
      <c r="B798" s="3"/>
      <c r="C798" s="3"/>
      <c r="D798" s="5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>
      <c r="A799" s="3"/>
      <c r="B799" s="3"/>
      <c r="C799" s="3"/>
      <c r="D799" s="5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>
      <c r="A800" s="3"/>
      <c r="B800" s="3"/>
      <c r="C800" s="3"/>
      <c r="D800" s="5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>
      <c r="A801" s="3"/>
      <c r="B801" s="3"/>
      <c r="C801" s="3"/>
      <c r="D801" s="5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>
      <c r="A802" s="3"/>
      <c r="B802" s="3"/>
      <c r="C802" s="3"/>
      <c r="D802" s="5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>
      <c r="A803" s="3"/>
      <c r="B803" s="3"/>
      <c r="C803" s="3"/>
      <c r="D803" s="5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>
      <c r="A804" s="3"/>
      <c r="B804" s="3"/>
      <c r="C804" s="3"/>
      <c r="D804" s="5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>
      <c r="A805" s="3"/>
      <c r="B805" s="3"/>
      <c r="C805" s="3"/>
      <c r="D805" s="5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>
      <c r="A806" s="3"/>
      <c r="B806" s="3"/>
      <c r="C806" s="3"/>
      <c r="D806" s="5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>
      <c r="A807" s="3"/>
      <c r="B807" s="3"/>
      <c r="C807" s="3"/>
      <c r="D807" s="5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>
      <c r="A808" s="3"/>
      <c r="B808" s="3"/>
      <c r="C808" s="3"/>
      <c r="D808" s="5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>
      <c r="A809" s="3"/>
      <c r="B809" s="3"/>
      <c r="C809" s="3"/>
      <c r="D809" s="5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>
      <c r="A810" s="3"/>
      <c r="B810" s="3"/>
      <c r="C810" s="3"/>
      <c r="D810" s="5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>
      <c r="A811" s="3"/>
      <c r="B811" s="3"/>
      <c r="C811" s="3"/>
      <c r="D811" s="5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>
      <c r="A812" s="3"/>
      <c r="B812" s="3"/>
      <c r="C812" s="3"/>
      <c r="D812" s="5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>
      <c r="A813" s="3"/>
      <c r="B813" s="3"/>
      <c r="C813" s="3"/>
      <c r="D813" s="5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>
      <c r="A814" s="3"/>
      <c r="B814" s="3"/>
      <c r="C814" s="3"/>
      <c r="D814" s="5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>
      <c r="A815" s="3"/>
      <c r="B815" s="3"/>
      <c r="C815" s="3"/>
      <c r="D815" s="5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>
      <c r="A816" s="3"/>
      <c r="B816" s="3"/>
      <c r="C816" s="3"/>
      <c r="D816" s="5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>
      <c r="A817" s="3"/>
      <c r="B817" s="3"/>
      <c r="C817" s="3"/>
      <c r="D817" s="5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>
      <c r="A818" s="3"/>
      <c r="B818" s="3"/>
      <c r="C818" s="3"/>
      <c r="D818" s="5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>
      <c r="A819" s="3"/>
      <c r="B819" s="3"/>
      <c r="C819" s="3"/>
      <c r="D819" s="5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>
      <c r="A820" s="3"/>
      <c r="B820" s="3"/>
      <c r="C820" s="3"/>
      <c r="D820" s="5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>
      <c r="A821" s="3"/>
      <c r="B821" s="3"/>
      <c r="C821" s="3"/>
      <c r="D821" s="5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>
      <c r="A822" s="3"/>
      <c r="B822" s="3"/>
      <c r="C822" s="3"/>
      <c r="D822" s="5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>
      <c r="A823" s="3"/>
      <c r="B823" s="3"/>
      <c r="C823" s="3"/>
      <c r="D823" s="5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>
      <c r="A824" s="3"/>
      <c r="B824" s="3"/>
      <c r="C824" s="3"/>
      <c r="D824" s="5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>
      <c r="A825" s="3"/>
      <c r="B825" s="3"/>
      <c r="C825" s="3"/>
      <c r="D825" s="5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>
      <c r="A826" s="3"/>
      <c r="B826" s="3"/>
      <c r="C826" s="3"/>
      <c r="D826" s="5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>
      <c r="A827" s="3"/>
      <c r="B827" s="3"/>
      <c r="C827" s="3"/>
      <c r="D827" s="5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>
      <c r="A828" s="3"/>
      <c r="B828" s="3"/>
      <c r="C828" s="3"/>
      <c r="D828" s="5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>
      <c r="A829" s="3"/>
      <c r="B829" s="3"/>
      <c r="C829" s="3"/>
      <c r="D829" s="5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>
      <c r="A830" s="3"/>
      <c r="B830" s="3"/>
      <c r="C830" s="3"/>
      <c r="D830" s="5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>
      <c r="A831" s="3"/>
      <c r="B831" s="3"/>
      <c r="C831" s="3"/>
      <c r="D831" s="5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>
      <c r="A832" s="3"/>
      <c r="B832" s="3"/>
      <c r="C832" s="3"/>
      <c r="D832" s="5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>
      <c r="A833" s="3"/>
      <c r="B833" s="3"/>
      <c r="C833" s="3"/>
      <c r="D833" s="5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>
      <c r="A834" s="3"/>
      <c r="B834" s="3"/>
      <c r="C834" s="3"/>
      <c r="D834" s="5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>
      <c r="A835" s="3"/>
      <c r="B835" s="3"/>
      <c r="C835" s="3"/>
      <c r="D835" s="5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>
      <c r="A836" s="3"/>
      <c r="B836" s="3"/>
      <c r="C836" s="3"/>
      <c r="D836" s="5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>
      <c r="A837" s="3"/>
      <c r="B837" s="3"/>
      <c r="C837" s="3"/>
      <c r="D837" s="5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>
      <c r="A838" s="3"/>
      <c r="B838" s="3"/>
      <c r="C838" s="3"/>
      <c r="D838" s="5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>
      <c r="A839" s="3"/>
      <c r="B839" s="3"/>
      <c r="C839" s="3"/>
      <c r="D839" s="5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>
      <c r="A840" s="3"/>
      <c r="B840" s="3"/>
      <c r="C840" s="3"/>
      <c r="D840" s="5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>
      <c r="A841" s="3"/>
      <c r="B841" s="3"/>
      <c r="C841" s="3"/>
      <c r="D841" s="5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>
      <c r="A842" s="3"/>
      <c r="B842" s="3"/>
      <c r="C842" s="3"/>
      <c r="D842" s="5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>
      <c r="A843" s="3"/>
      <c r="B843" s="3"/>
      <c r="C843" s="3"/>
      <c r="D843" s="5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>
      <c r="A844" s="3"/>
      <c r="B844" s="3"/>
      <c r="C844" s="3"/>
      <c r="D844" s="5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>
      <c r="A845" s="3"/>
      <c r="B845" s="3"/>
      <c r="C845" s="3"/>
      <c r="D845" s="5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>
      <c r="A846" s="3"/>
      <c r="B846" s="3"/>
      <c r="C846" s="3"/>
      <c r="D846" s="5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>
      <c r="A847" s="3"/>
      <c r="B847" s="3"/>
      <c r="C847" s="3"/>
      <c r="D847" s="5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>
      <c r="A848" s="3"/>
      <c r="B848" s="3"/>
      <c r="C848" s="3"/>
      <c r="D848" s="5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>
      <c r="A849" s="3"/>
      <c r="B849" s="3"/>
      <c r="C849" s="3"/>
      <c r="D849" s="5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>
      <c r="A850" s="3"/>
      <c r="B850" s="3"/>
      <c r="C850" s="3"/>
      <c r="D850" s="5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>
      <c r="A851" s="3"/>
      <c r="B851" s="3"/>
      <c r="C851" s="3"/>
      <c r="D851" s="5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>
      <c r="A852" s="3"/>
      <c r="B852" s="3"/>
      <c r="C852" s="3"/>
      <c r="D852" s="5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>
      <c r="A853" s="3"/>
      <c r="B853" s="3"/>
      <c r="C853" s="3"/>
      <c r="D853" s="5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>
      <c r="A854" s="3"/>
      <c r="B854" s="3"/>
      <c r="C854" s="3"/>
      <c r="D854" s="5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>
      <c r="A855" s="3"/>
      <c r="B855" s="3"/>
      <c r="C855" s="3"/>
      <c r="D855" s="5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>
      <c r="A856" s="3"/>
      <c r="B856" s="3"/>
      <c r="C856" s="3"/>
      <c r="D856" s="5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>
      <c r="A857" s="3"/>
      <c r="B857" s="3"/>
      <c r="C857" s="3"/>
      <c r="D857" s="5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>
      <c r="A858" s="3"/>
      <c r="B858" s="3"/>
      <c r="C858" s="3"/>
      <c r="D858" s="5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>
      <c r="A859" s="3"/>
      <c r="B859" s="3"/>
      <c r="C859" s="3"/>
      <c r="D859" s="5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>
      <c r="A860" s="3"/>
      <c r="B860" s="3"/>
      <c r="C860" s="3"/>
      <c r="D860" s="5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>
      <c r="A861" s="3"/>
      <c r="B861" s="3"/>
      <c r="C861" s="3"/>
      <c r="D861" s="5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>
      <c r="A862" s="3"/>
      <c r="B862" s="3"/>
      <c r="C862" s="3"/>
      <c r="D862" s="5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>
      <c r="A863" s="3"/>
      <c r="B863" s="3"/>
      <c r="C863" s="3"/>
      <c r="D863" s="5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>
      <c r="A864" s="3"/>
      <c r="B864" s="3"/>
      <c r="C864" s="3"/>
      <c r="D864" s="5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>
      <c r="A865" s="3"/>
      <c r="B865" s="3"/>
      <c r="C865" s="3"/>
      <c r="D865" s="5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>
      <c r="A866" s="3"/>
      <c r="B866" s="3"/>
      <c r="C866" s="3"/>
      <c r="D866" s="5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>
      <c r="A867" s="3"/>
      <c r="B867" s="3"/>
      <c r="C867" s="3"/>
      <c r="D867" s="5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>
      <c r="A868" s="3"/>
      <c r="B868" s="3"/>
      <c r="C868" s="3"/>
      <c r="D868" s="5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>
      <c r="A869" s="3"/>
      <c r="B869" s="3"/>
      <c r="C869" s="3"/>
      <c r="D869" s="5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>
      <c r="A870" s="3"/>
      <c r="B870" s="3"/>
      <c r="C870" s="3"/>
      <c r="D870" s="5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>
      <c r="A871" s="3"/>
      <c r="B871" s="3"/>
      <c r="C871" s="3"/>
      <c r="D871" s="5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>
      <c r="A872" s="3"/>
      <c r="B872" s="3"/>
      <c r="C872" s="3"/>
      <c r="D872" s="5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>
      <c r="A873" s="3"/>
      <c r="B873" s="3"/>
      <c r="C873" s="3"/>
      <c r="D873" s="5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>
      <c r="A874" s="3"/>
      <c r="B874" s="3"/>
      <c r="C874" s="3"/>
      <c r="D874" s="5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>
      <c r="A875" s="3"/>
      <c r="B875" s="3"/>
      <c r="C875" s="3"/>
      <c r="D875" s="5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>
      <c r="A876" s="3"/>
      <c r="B876" s="3"/>
      <c r="C876" s="3"/>
      <c r="D876" s="5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>
      <c r="A877" s="3"/>
      <c r="B877" s="3"/>
      <c r="C877" s="3"/>
      <c r="D877" s="5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>
      <c r="A878" s="3"/>
      <c r="B878" s="3"/>
      <c r="C878" s="3"/>
      <c r="D878" s="5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>
      <c r="A879" s="3"/>
      <c r="B879" s="3"/>
      <c r="C879" s="3"/>
      <c r="D879" s="5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>
      <c r="A880" s="3"/>
      <c r="B880" s="3"/>
      <c r="C880" s="3"/>
      <c r="D880" s="5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>
      <c r="A881" s="3"/>
      <c r="B881" s="3"/>
      <c r="C881" s="3"/>
      <c r="D881" s="5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>
      <c r="A882" s="3"/>
      <c r="B882" s="3"/>
      <c r="C882" s="3"/>
      <c r="D882" s="5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>
      <c r="A883" s="3"/>
      <c r="B883" s="3"/>
      <c r="C883" s="3"/>
      <c r="D883" s="5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>
      <c r="A884" s="3"/>
      <c r="B884" s="3"/>
      <c r="C884" s="3"/>
      <c r="D884" s="5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>
      <c r="A885" s="3"/>
      <c r="B885" s="3"/>
      <c r="C885" s="3"/>
      <c r="D885" s="5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>
      <c r="A886" s="3"/>
      <c r="B886" s="3"/>
      <c r="C886" s="3"/>
      <c r="D886" s="5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>
      <c r="A887" s="3"/>
      <c r="B887" s="3"/>
      <c r="C887" s="3"/>
      <c r="D887" s="5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>
      <c r="A888" s="3"/>
      <c r="B888" s="3"/>
      <c r="C888" s="3"/>
      <c r="D888" s="5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>
      <c r="A889" s="3"/>
      <c r="B889" s="3"/>
      <c r="C889" s="3"/>
      <c r="D889" s="5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>
      <c r="A890" s="3"/>
      <c r="B890" s="3"/>
      <c r="C890" s="3"/>
      <c r="D890" s="5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>
      <c r="A891" s="3"/>
      <c r="B891" s="3"/>
      <c r="C891" s="3"/>
      <c r="D891" s="5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>
      <c r="A892" s="3"/>
      <c r="B892" s="3"/>
      <c r="C892" s="3"/>
      <c r="D892" s="5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>
      <c r="A893" s="3"/>
      <c r="B893" s="3"/>
      <c r="C893" s="3"/>
      <c r="D893" s="5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>
      <c r="A894" s="3"/>
      <c r="B894" s="3"/>
      <c r="C894" s="3"/>
      <c r="D894" s="5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>
      <c r="A895" s="3"/>
      <c r="B895" s="3"/>
      <c r="C895" s="3"/>
      <c r="D895" s="5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>
      <c r="A896" s="3"/>
      <c r="B896" s="3"/>
      <c r="C896" s="3"/>
      <c r="D896" s="5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>
      <c r="A897" s="3"/>
      <c r="B897" s="3"/>
      <c r="C897" s="3"/>
      <c r="D897" s="5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>
      <c r="A898" s="3"/>
      <c r="B898" s="3"/>
      <c r="C898" s="3"/>
      <c r="D898" s="5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>
      <c r="A899" s="3"/>
      <c r="B899" s="3"/>
      <c r="C899" s="3"/>
      <c r="D899" s="5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>
      <c r="A900" s="3"/>
      <c r="B900" s="3"/>
      <c r="C900" s="3"/>
      <c r="D900" s="5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>
      <c r="A901" s="3"/>
      <c r="B901" s="3"/>
      <c r="C901" s="3"/>
      <c r="D901" s="5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>
      <c r="A902" s="3"/>
      <c r="B902" s="3"/>
      <c r="C902" s="3"/>
      <c r="D902" s="5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>
      <c r="A903" s="3"/>
      <c r="B903" s="3"/>
      <c r="C903" s="3"/>
      <c r="D903" s="5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>
      <c r="A904" s="3"/>
      <c r="B904" s="3"/>
      <c r="C904" s="3"/>
      <c r="D904" s="5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>
      <c r="A905" s="3"/>
      <c r="B905" s="3"/>
      <c r="C905" s="3"/>
      <c r="D905" s="5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>
      <c r="A906" s="3"/>
      <c r="B906" s="3"/>
      <c r="C906" s="3"/>
      <c r="D906" s="5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>
      <c r="A907" s="3"/>
      <c r="B907" s="3"/>
      <c r="C907" s="3"/>
      <c r="D907" s="5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>
      <c r="A908" s="3"/>
      <c r="B908" s="3"/>
      <c r="C908" s="3"/>
      <c r="D908" s="5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>
      <c r="A909" s="3"/>
      <c r="B909" s="3"/>
      <c r="C909" s="3"/>
      <c r="D909" s="5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>
      <c r="A910" s="3"/>
      <c r="B910" s="3"/>
      <c r="C910" s="3"/>
      <c r="D910" s="5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>
      <c r="A911" s="3"/>
      <c r="B911" s="3"/>
      <c r="C911" s="3"/>
      <c r="D911" s="5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>
      <c r="A912" s="3"/>
      <c r="B912" s="3"/>
      <c r="C912" s="3"/>
      <c r="D912" s="5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>
      <c r="A913" s="3"/>
      <c r="B913" s="3"/>
      <c r="C913" s="3"/>
      <c r="D913" s="5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>
      <c r="A914" s="3"/>
      <c r="B914" s="3"/>
      <c r="C914" s="3"/>
      <c r="D914" s="5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>
      <c r="A915" s="3"/>
      <c r="B915" s="3"/>
      <c r="C915" s="3"/>
      <c r="D915" s="5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>
      <c r="A916" s="3"/>
      <c r="B916" s="3"/>
      <c r="C916" s="3"/>
      <c r="D916" s="5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>
      <c r="A917" s="3"/>
      <c r="B917" s="3"/>
      <c r="C917" s="3"/>
      <c r="D917" s="5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>
      <c r="A918" s="3"/>
      <c r="B918" s="3"/>
      <c r="C918" s="3"/>
      <c r="D918" s="5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>
      <c r="A919" s="3"/>
      <c r="B919" s="3"/>
      <c r="C919" s="3"/>
      <c r="D919" s="5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>
      <c r="A920" s="3"/>
      <c r="B920" s="3"/>
      <c r="C920" s="3"/>
      <c r="D920" s="5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>
      <c r="A921" s="3"/>
      <c r="B921" s="3"/>
      <c r="C921" s="3"/>
      <c r="D921" s="5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>
      <c r="A922" s="3"/>
      <c r="B922" s="3"/>
      <c r="C922" s="3"/>
      <c r="D922" s="5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>
      <c r="A923" s="3"/>
      <c r="B923" s="3"/>
      <c r="C923" s="3"/>
      <c r="D923" s="5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>
      <c r="A924" s="3"/>
      <c r="B924" s="3"/>
      <c r="C924" s="3"/>
      <c r="D924" s="5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>
      <c r="A925" s="3"/>
      <c r="B925" s="3"/>
      <c r="C925" s="3"/>
      <c r="D925" s="5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>
      <c r="A926" s="3"/>
      <c r="B926" s="3"/>
      <c r="C926" s="3"/>
      <c r="D926" s="5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>
      <c r="A927" s="3"/>
      <c r="B927" s="3"/>
      <c r="C927" s="3"/>
      <c r="D927" s="5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>
      <c r="A928" s="3"/>
      <c r="B928" s="3"/>
      <c r="C928" s="3"/>
      <c r="D928" s="5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>
      <c r="A929" s="3"/>
      <c r="B929" s="3"/>
      <c r="C929" s="3"/>
      <c r="D929" s="5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>
      <c r="A930" s="3"/>
      <c r="B930" s="3"/>
      <c r="C930" s="3"/>
      <c r="D930" s="5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>
      <c r="A931" s="3"/>
      <c r="B931" s="3"/>
      <c r="C931" s="3"/>
      <c r="D931" s="5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>
      <c r="A932" s="3"/>
      <c r="B932" s="3"/>
      <c r="C932" s="3"/>
      <c r="D932" s="5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>
      <c r="A933" s="3"/>
      <c r="B933" s="3"/>
      <c r="C933" s="3"/>
      <c r="D933" s="5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>
      <c r="A934" s="3"/>
      <c r="B934" s="3"/>
      <c r="C934" s="3"/>
      <c r="D934" s="5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>
      <c r="A935" s="3"/>
      <c r="B935" s="3"/>
      <c r="C935" s="3"/>
      <c r="D935" s="5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>
      <c r="A936" s="3"/>
      <c r="B936" s="3"/>
      <c r="C936" s="3"/>
      <c r="D936" s="5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>
      <c r="A937" s="3"/>
      <c r="B937" s="3"/>
      <c r="C937" s="3"/>
      <c r="D937" s="5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>
      <c r="A938" s="3"/>
      <c r="B938" s="3"/>
      <c r="C938" s="3"/>
      <c r="D938" s="5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>
      <c r="A939" s="3"/>
      <c r="B939" s="3"/>
      <c r="C939" s="3"/>
      <c r="D939" s="5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>
      <c r="A940" s="3"/>
      <c r="B940" s="3"/>
      <c r="C940" s="3"/>
      <c r="D940" s="5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>
      <c r="A941" s="3"/>
      <c r="B941" s="3"/>
      <c r="C941" s="3"/>
      <c r="D941" s="5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>
      <c r="A942" s="3"/>
      <c r="B942" s="3"/>
      <c r="C942" s="3"/>
      <c r="D942" s="5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>
      <c r="A943" s="3"/>
      <c r="B943" s="3"/>
      <c r="C943" s="3"/>
      <c r="D943" s="5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>
      <c r="A944" s="3"/>
      <c r="B944" s="3"/>
      <c r="C944" s="3"/>
      <c r="D944" s="5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>
      <c r="A945" s="3"/>
      <c r="B945" s="3"/>
      <c r="C945" s="3"/>
      <c r="D945" s="5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>
      <c r="A946" s="3"/>
      <c r="B946" s="3"/>
      <c r="C946" s="3"/>
      <c r="D946" s="5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>
      <c r="A947" s="3"/>
      <c r="B947" s="3"/>
      <c r="C947" s="3"/>
      <c r="D947" s="5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>
      <c r="A948" s="3"/>
      <c r="B948" s="3"/>
      <c r="C948" s="3"/>
      <c r="D948" s="5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>
      <c r="A949" s="3"/>
      <c r="B949" s="3"/>
      <c r="C949" s="3"/>
      <c r="D949" s="5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>
      <c r="A950" s="3"/>
      <c r="B950" s="3"/>
      <c r="C950" s="3"/>
      <c r="D950" s="5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>
      <c r="A951" s="3"/>
      <c r="B951" s="3"/>
      <c r="C951" s="3"/>
      <c r="D951" s="5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>
      <c r="A952" s="3"/>
      <c r="B952" s="3"/>
      <c r="C952" s="3"/>
      <c r="D952" s="5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>
      <c r="A953" s="3"/>
      <c r="B953" s="3"/>
      <c r="C953" s="3"/>
      <c r="D953" s="5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>
      <c r="A954" s="3"/>
      <c r="B954" s="3"/>
      <c r="C954" s="3"/>
      <c r="D954" s="5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>
      <c r="A955" s="3"/>
      <c r="B955" s="3"/>
      <c r="C955" s="3"/>
      <c r="D955" s="5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>
      <c r="A956" s="3"/>
      <c r="B956" s="3"/>
      <c r="C956" s="3"/>
      <c r="D956" s="5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>
      <c r="A957" s="3"/>
      <c r="B957" s="3"/>
      <c r="C957" s="3"/>
      <c r="D957" s="5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>
      <c r="A958" s="3"/>
      <c r="B958" s="3"/>
      <c r="C958" s="3"/>
      <c r="D958" s="5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>
      <c r="A959" s="3"/>
      <c r="B959" s="3"/>
      <c r="C959" s="3"/>
      <c r="D959" s="5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>
      <c r="A960" s="3"/>
      <c r="B960" s="3"/>
      <c r="C960" s="3"/>
      <c r="D960" s="5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>
      <c r="A961" s="3"/>
      <c r="B961" s="3"/>
      <c r="C961" s="3"/>
      <c r="D961" s="5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>
      <c r="A962" s="3"/>
      <c r="B962" s="3"/>
      <c r="C962" s="3"/>
      <c r="D962" s="5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>
      <c r="A963" s="3"/>
      <c r="B963" s="3"/>
      <c r="C963" s="3"/>
      <c r="D963" s="5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>
      <c r="A964" s="3"/>
      <c r="B964" s="3"/>
      <c r="C964" s="3"/>
      <c r="D964" s="5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>
      <c r="A965" s="3"/>
      <c r="B965" s="3"/>
      <c r="C965" s="3"/>
      <c r="D965" s="5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>
      <c r="A966" s="3"/>
      <c r="B966" s="3"/>
      <c r="C966" s="3"/>
      <c r="D966" s="5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>
      <c r="A967" s="3"/>
      <c r="B967" s="3"/>
      <c r="C967" s="3"/>
      <c r="D967" s="5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>
      <c r="A968" s="3"/>
      <c r="B968" s="3"/>
      <c r="C968" s="3"/>
      <c r="D968" s="5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>
      <c r="A969" s="3"/>
      <c r="B969" s="3"/>
      <c r="C969" s="3"/>
      <c r="D969" s="5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>
      <c r="A970" s="3"/>
      <c r="B970" s="3"/>
      <c r="C970" s="3"/>
      <c r="D970" s="5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>
      <c r="A971" s="3"/>
      <c r="B971" s="3"/>
      <c r="C971" s="3"/>
      <c r="D971" s="5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>
      <c r="A972" s="3"/>
      <c r="B972" s="3"/>
      <c r="C972" s="3"/>
      <c r="D972" s="5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>
      <c r="A973" s="3"/>
      <c r="B973" s="3"/>
      <c r="C973" s="3"/>
      <c r="D973" s="5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>
      <c r="A974" s="3"/>
      <c r="B974" s="3"/>
      <c r="C974" s="3"/>
      <c r="D974" s="5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>
      <c r="A975" s="3"/>
      <c r="B975" s="3"/>
      <c r="C975" s="3"/>
      <c r="D975" s="5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>
      <c r="A976" s="3"/>
      <c r="B976" s="3"/>
      <c r="C976" s="3"/>
      <c r="D976" s="5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>
      <c r="A977" s="3"/>
      <c r="B977" s="3"/>
      <c r="C977" s="3"/>
      <c r="D977" s="5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>
      <c r="A978" s="3"/>
      <c r="B978" s="3"/>
      <c r="C978" s="3"/>
      <c r="D978" s="5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>
      <c r="A979" s="3"/>
      <c r="B979" s="3"/>
      <c r="C979" s="3"/>
      <c r="D979" s="5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>
      <c r="A980" s="3"/>
      <c r="B980" s="3"/>
      <c r="C980" s="3"/>
      <c r="D980" s="5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>
      <c r="A981" s="3"/>
      <c r="B981" s="3"/>
      <c r="C981" s="3"/>
      <c r="D981" s="5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>
      <c r="A982" s="3"/>
      <c r="B982" s="3"/>
      <c r="C982" s="3"/>
      <c r="D982" s="5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>
      <c r="A983" s="3"/>
      <c r="B983" s="3"/>
      <c r="C983" s="3"/>
      <c r="D983" s="5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>
      <c r="A984" s="3"/>
      <c r="B984" s="3"/>
      <c r="C984" s="3"/>
      <c r="D984" s="5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>
      <c r="A985" s="3"/>
      <c r="B985" s="3"/>
      <c r="C985" s="3"/>
      <c r="D985" s="5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>
      <c r="A986" s="3"/>
      <c r="B986" s="3"/>
      <c r="C986" s="3"/>
      <c r="D986" s="5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>
      <c r="A987" s="3"/>
      <c r="B987" s="3"/>
      <c r="C987" s="3"/>
      <c r="D987" s="5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>
      <c r="A988" s="3"/>
      <c r="B988" s="3"/>
      <c r="C988" s="3"/>
      <c r="D988" s="5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>
      <c r="A989" s="3"/>
      <c r="B989" s="3"/>
      <c r="C989" s="3"/>
      <c r="D989" s="5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>
      <c r="A990" s="3"/>
      <c r="B990" s="3"/>
      <c r="C990" s="3"/>
      <c r="D990" s="5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>
      <c r="A991" s="3"/>
      <c r="B991" s="3"/>
      <c r="C991" s="3"/>
      <c r="D991" s="5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>
      <c r="A992" s="3"/>
      <c r="B992" s="3"/>
      <c r="C992" s="3"/>
      <c r="D992" s="5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>
      <c r="A993" s="3"/>
      <c r="B993" s="3"/>
      <c r="C993" s="3"/>
      <c r="D993" s="5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>
      <c r="A994" s="3"/>
      <c r="B994" s="3"/>
      <c r="C994" s="3"/>
      <c r="D994" s="5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>
      <c r="A995" s="3"/>
      <c r="B995" s="3"/>
      <c r="C995" s="3"/>
      <c r="D995" s="5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>
      <c r="A996" s="3"/>
      <c r="B996" s="3"/>
      <c r="C996" s="3"/>
      <c r="D996" s="5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>
      <c r="A997" s="3"/>
      <c r="B997" s="3"/>
      <c r="C997" s="3"/>
      <c r="D997" s="5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>
      <c r="A998" s="3"/>
      <c r="B998" s="3"/>
      <c r="C998" s="3"/>
      <c r="D998" s="5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>
      <c r="A999" s="3"/>
      <c r="B999" s="3"/>
      <c r="C999" s="3"/>
      <c r="D999" s="5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>
      <c r="A1000" s="3"/>
      <c r="B1000" s="3"/>
      <c r="C1000" s="3"/>
      <c r="D1000" s="5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>
      <c r="A1001" s="3"/>
      <c r="B1001" s="3"/>
      <c r="C1001" s="3"/>
      <c r="D1001" s="5"/>
      <c r="E1001" s="3"/>
      <c r="F1001" s="3"/>
      <c r="G1001" s="3"/>
      <c r="H1001" s="3"/>
      <c r="I1001" s="3"/>
      <c r="J1001" s="3"/>
      <c r="K1001" s="3"/>
      <c r="L1001" s="4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>
      <c r="A1002" s="3"/>
      <c r="B1002" s="3"/>
      <c r="C1002" s="3"/>
      <c r="D1002" s="5"/>
      <c r="E1002" s="3"/>
      <c r="F1002" s="3"/>
      <c r="G1002" s="3"/>
      <c r="H1002" s="3"/>
      <c r="I1002" s="3"/>
      <c r="J1002" s="3"/>
      <c r="K1002" s="3"/>
      <c r="L1002" s="4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>
      <c r="A1003" s="3"/>
      <c r="B1003" s="3"/>
      <c r="C1003" s="3"/>
      <c r="D1003" s="5"/>
      <c r="E1003" s="3"/>
      <c r="F1003" s="3"/>
      <c r="G1003" s="3"/>
      <c r="H1003" s="3"/>
      <c r="I1003" s="3"/>
      <c r="J1003" s="3"/>
      <c r="K1003" s="3"/>
      <c r="L1003" s="4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>
      <c r="A1004" s="3"/>
      <c r="B1004" s="3"/>
      <c r="C1004" s="3"/>
      <c r="D1004" s="5"/>
      <c r="E1004" s="3"/>
      <c r="F1004" s="3"/>
      <c r="G1004" s="3"/>
      <c r="H1004" s="3"/>
      <c r="I1004" s="3"/>
      <c r="J1004" s="3"/>
      <c r="K1004" s="3"/>
      <c r="L1004" s="4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>
      <c r="A1005" s="3"/>
      <c r="B1005" s="3"/>
      <c r="C1005" s="3"/>
      <c r="D1005" s="5"/>
      <c r="E1005" s="3"/>
      <c r="F1005" s="3"/>
      <c r="G1005" s="3"/>
      <c r="H1005" s="3"/>
      <c r="I1005" s="3"/>
      <c r="J1005" s="3"/>
      <c r="K1005" s="3"/>
      <c r="L1005" s="4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>
      <c r="A1006" s="3"/>
      <c r="B1006" s="3"/>
      <c r="C1006" s="3"/>
      <c r="D1006" s="5"/>
      <c r="E1006" s="3"/>
      <c r="F1006" s="3"/>
      <c r="G1006" s="3"/>
      <c r="H1006" s="3"/>
      <c r="I1006" s="3"/>
      <c r="J1006" s="3"/>
      <c r="K1006" s="3"/>
      <c r="L1006" s="4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>
      <c r="A1007" s="3"/>
      <c r="B1007" s="3"/>
      <c r="C1007" s="3"/>
      <c r="D1007" s="5"/>
      <c r="E1007" s="3"/>
      <c r="F1007" s="3"/>
      <c r="G1007" s="3"/>
      <c r="H1007" s="3"/>
      <c r="I1007" s="3"/>
      <c r="J1007" s="3"/>
      <c r="K1007" s="3"/>
      <c r="L1007" s="4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>
      <c r="A1008" s="3"/>
      <c r="B1008" s="3"/>
      <c r="C1008" s="3"/>
      <c r="D1008" s="5"/>
      <c r="E1008" s="3"/>
      <c r="F1008" s="3"/>
      <c r="G1008" s="3"/>
      <c r="H1008" s="3"/>
      <c r="I1008" s="3"/>
      <c r="J1008" s="3"/>
      <c r="K1008" s="3"/>
      <c r="L1008" s="4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>
      <c r="A1009" s="3"/>
      <c r="B1009" s="3"/>
      <c r="C1009" s="3"/>
      <c r="D1009" s="5"/>
      <c r="E1009" s="3"/>
      <c r="F1009" s="3"/>
      <c r="G1009" s="3"/>
      <c r="H1009" s="3"/>
      <c r="I1009" s="3"/>
      <c r="J1009" s="3"/>
      <c r="K1009" s="3"/>
      <c r="L1009" s="4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>
      <c r="A1010" s="3"/>
      <c r="B1010" s="3"/>
      <c r="C1010" s="3"/>
      <c r="D1010" s="5"/>
      <c r="E1010" s="3"/>
      <c r="F1010" s="3"/>
      <c r="G1010" s="3"/>
      <c r="H1010" s="3"/>
      <c r="I1010" s="3"/>
      <c r="J1010" s="3"/>
      <c r="K1010" s="3"/>
      <c r="L1010" s="4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F037-B517-4BF7-B330-5D9875741FA7}">
  <sheetPr>
    <tabColor theme="5" tint="0.79998168889431442"/>
  </sheetPr>
  <dimension ref="A1:FZ110"/>
  <sheetViews>
    <sheetView zoomScaleNormal="100" workbookViewId="0">
      <selection activeCell="O10" sqref="O10"/>
    </sheetView>
  </sheetViews>
  <sheetFormatPr defaultColWidth="9" defaultRowHeight="14.1"/>
  <cols>
    <col min="1" max="1" width="31.44140625" style="1" customWidth="1"/>
    <col min="2" max="2" width="13.77734375" style="1" customWidth="1"/>
    <col min="3" max="3" width="20.77734375" style="1" customWidth="1"/>
    <col min="4" max="4" width="32.6640625" style="1" customWidth="1"/>
    <col min="5" max="55" width="3.44140625" style="1" customWidth="1"/>
    <col min="56" max="79" width="9" style="1"/>
    <col min="80" max="80" width="9.77734375" style="1" customWidth="1"/>
    <col min="81" max="16384" width="9" style="1"/>
  </cols>
  <sheetData>
    <row r="1" spans="1:182" s="38" customFormat="1" ht="33" customHeight="1">
      <c r="A1" s="102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182" s="13" customFormat="1" ht="30.95" customHeight="1">
      <c r="A2" s="154" t="s">
        <v>82</v>
      </c>
      <c r="B2" s="158" t="s">
        <v>83</v>
      </c>
      <c r="C2" s="158" t="s">
        <v>84</v>
      </c>
      <c r="D2" s="158" t="s">
        <v>85</v>
      </c>
      <c r="E2" s="174" t="s">
        <v>86</v>
      </c>
      <c r="F2" s="175"/>
      <c r="G2" s="175"/>
      <c r="H2" s="176"/>
      <c r="I2" s="174" t="s">
        <v>87</v>
      </c>
      <c r="J2" s="175"/>
      <c r="K2" s="175"/>
      <c r="L2" s="175"/>
      <c r="M2" s="176"/>
      <c r="N2" s="174" t="s">
        <v>88</v>
      </c>
      <c r="O2" s="175"/>
      <c r="P2" s="175"/>
      <c r="Q2" s="176"/>
      <c r="R2" s="174" t="s">
        <v>89</v>
      </c>
      <c r="S2" s="175"/>
      <c r="T2" s="175"/>
      <c r="U2" s="176"/>
      <c r="V2" s="174" t="s">
        <v>90</v>
      </c>
      <c r="W2" s="175"/>
      <c r="X2" s="175"/>
      <c r="Y2" s="176"/>
      <c r="Z2" s="174" t="s">
        <v>91</v>
      </c>
      <c r="AA2" s="175"/>
      <c r="AB2" s="175"/>
      <c r="AC2" s="175"/>
      <c r="AD2" s="176"/>
      <c r="AE2" s="174" t="s">
        <v>92</v>
      </c>
      <c r="AF2" s="175"/>
      <c r="AG2" s="175"/>
      <c r="AH2" s="176"/>
      <c r="AI2" s="174" t="s">
        <v>93</v>
      </c>
      <c r="AJ2" s="175"/>
      <c r="AK2" s="175"/>
      <c r="AL2" s="176"/>
      <c r="AM2" s="174" t="s">
        <v>94</v>
      </c>
      <c r="AN2" s="175"/>
      <c r="AO2" s="175"/>
      <c r="AP2" s="175"/>
      <c r="AQ2" s="176"/>
      <c r="AR2" s="174" t="s">
        <v>95</v>
      </c>
      <c r="AS2" s="175"/>
      <c r="AT2" s="175"/>
      <c r="AU2" s="176"/>
      <c r="AV2" s="174" t="s">
        <v>96</v>
      </c>
      <c r="AW2" s="175"/>
      <c r="AX2" s="175"/>
      <c r="AY2" s="176"/>
      <c r="AZ2" s="174" t="s">
        <v>97</v>
      </c>
      <c r="BA2" s="175"/>
      <c r="BB2" s="175"/>
      <c r="BC2" s="175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"/>
    </row>
    <row r="3" spans="1:182" s="15" customFormat="1" ht="20.100000000000001" customHeight="1">
      <c r="A3" s="155" t="s">
        <v>98</v>
      </c>
      <c r="B3" s="110"/>
      <c r="C3" s="110"/>
      <c r="D3" s="159" t="s">
        <v>99</v>
      </c>
      <c r="E3" s="39"/>
      <c r="F3" s="40"/>
      <c r="G3" s="40"/>
      <c r="H3" s="52"/>
      <c r="I3" s="39"/>
      <c r="J3" s="40"/>
      <c r="K3" s="40"/>
      <c r="L3" s="40"/>
      <c r="M3" s="52"/>
      <c r="N3" s="39"/>
      <c r="O3" s="40"/>
      <c r="P3" s="40"/>
      <c r="Q3" s="52"/>
      <c r="R3" s="39"/>
      <c r="S3" s="40"/>
      <c r="T3" s="40"/>
      <c r="U3" s="52"/>
      <c r="V3" s="39"/>
      <c r="W3" s="40"/>
      <c r="X3" s="40"/>
      <c r="Y3" s="52"/>
      <c r="Z3" s="39"/>
      <c r="AA3" s="40"/>
      <c r="AB3" s="40"/>
      <c r="AC3" s="40"/>
      <c r="AD3" s="52"/>
      <c r="AE3" s="39"/>
      <c r="AF3" s="40"/>
      <c r="AG3" s="40"/>
      <c r="AH3" s="52"/>
      <c r="AI3" s="39"/>
      <c r="AJ3" s="40"/>
      <c r="AK3" s="40"/>
      <c r="AL3" s="52"/>
      <c r="AM3" s="39"/>
      <c r="AN3" s="40"/>
      <c r="AO3" s="40"/>
      <c r="AP3" s="40"/>
      <c r="AQ3" s="52"/>
      <c r="AR3" s="39"/>
      <c r="AS3" s="40"/>
      <c r="AT3" s="40"/>
      <c r="AU3" s="52"/>
      <c r="AV3" s="39"/>
      <c r="AW3" s="40"/>
      <c r="AX3" s="40"/>
      <c r="AY3" s="52"/>
      <c r="AZ3" s="39"/>
      <c r="BA3" s="40"/>
      <c r="BB3" s="40"/>
      <c r="BC3" s="56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</row>
    <row r="4" spans="1:182" s="14" customFormat="1" ht="20.100000000000001" customHeight="1">
      <c r="A4" s="156" t="s">
        <v>98</v>
      </c>
      <c r="B4" s="111"/>
      <c r="C4" s="111"/>
      <c r="D4" s="160" t="s">
        <v>99</v>
      </c>
      <c r="E4" s="44"/>
      <c r="F4" s="45"/>
      <c r="G4" s="45"/>
      <c r="H4" s="53"/>
      <c r="I4" s="44"/>
      <c r="J4" s="45"/>
      <c r="K4" s="45"/>
      <c r="L4" s="45"/>
      <c r="M4" s="53"/>
      <c r="N4" s="44"/>
      <c r="O4" s="45"/>
      <c r="P4" s="45"/>
      <c r="Q4" s="53"/>
      <c r="R4" s="44"/>
      <c r="S4" s="45"/>
      <c r="T4" s="45"/>
      <c r="U4" s="53"/>
      <c r="V4" s="44"/>
      <c r="W4" s="45"/>
      <c r="X4" s="45"/>
      <c r="Y4" s="53"/>
      <c r="Z4" s="44"/>
      <c r="AA4" s="45"/>
      <c r="AB4" s="45"/>
      <c r="AC4" s="45"/>
      <c r="AD4" s="53"/>
      <c r="AE4" s="44"/>
      <c r="AF4" s="45"/>
      <c r="AG4" s="45"/>
      <c r="AH4" s="53"/>
      <c r="AI4" s="44"/>
      <c r="AJ4" s="45"/>
      <c r="AK4" s="45"/>
      <c r="AL4" s="53"/>
      <c r="AM4" s="44"/>
      <c r="AN4" s="45"/>
      <c r="AO4" s="45"/>
      <c r="AP4" s="45"/>
      <c r="AQ4" s="53"/>
      <c r="AR4" s="44"/>
      <c r="AS4" s="45"/>
      <c r="AT4" s="45"/>
      <c r="AU4" s="53"/>
      <c r="AV4" s="44"/>
      <c r="AW4" s="45"/>
      <c r="AX4" s="45"/>
      <c r="AY4" s="53"/>
      <c r="AZ4" s="44"/>
      <c r="BA4" s="45"/>
      <c r="BB4" s="45"/>
      <c r="BC4" s="57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s="15" customFormat="1" ht="20.100000000000001" customHeight="1">
      <c r="A5" s="155" t="s">
        <v>48</v>
      </c>
      <c r="B5" s="110"/>
      <c r="C5" s="110"/>
      <c r="D5" s="159" t="s">
        <v>99</v>
      </c>
      <c r="E5" s="39"/>
      <c r="F5" s="40"/>
      <c r="G5" s="40"/>
      <c r="H5" s="41"/>
      <c r="I5" s="39"/>
      <c r="J5" s="54"/>
      <c r="K5" s="40"/>
      <c r="L5" s="40"/>
      <c r="M5" s="41"/>
      <c r="N5" s="39"/>
      <c r="O5" s="54"/>
      <c r="P5" s="40"/>
      <c r="Q5" s="41"/>
      <c r="R5" s="39"/>
      <c r="S5" s="54"/>
      <c r="T5" s="40"/>
      <c r="U5" s="41"/>
      <c r="V5" s="39"/>
      <c r="W5" s="54"/>
      <c r="X5" s="40"/>
      <c r="Y5" s="41"/>
      <c r="Z5" s="39"/>
      <c r="AA5" s="54"/>
      <c r="AB5" s="40"/>
      <c r="AC5" s="40"/>
      <c r="AD5" s="41"/>
      <c r="AE5" s="39"/>
      <c r="AF5" s="54"/>
      <c r="AG5" s="40"/>
      <c r="AH5" s="41"/>
      <c r="AI5" s="39"/>
      <c r="AJ5" s="54"/>
      <c r="AK5" s="40"/>
      <c r="AL5" s="41"/>
      <c r="AM5" s="39"/>
      <c r="AN5" s="54"/>
      <c r="AO5" s="40"/>
      <c r="AP5" s="40"/>
      <c r="AQ5" s="41"/>
      <c r="AR5" s="39"/>
      <c r="AS5" s="54"/>
      <c r="AT5" s="40"/>
      <c r="AU5" s="41"/>
      <c r="AV5" s="39"/>
      <c r="AW5" s="54"/>
      <c r="AX5" s="40"/>
      <c r="AY5" s="41"/>
      <c r="AZ5" s="39"/>
      <c r="BA5" s="54"/>
      <c r="BB5" s="40"/>
      <c r="BC5" s="42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</row>
    <row r="6" spans="1:182" s="14" customFormat="1" ht="20.100000000000001" customHeight="1">
      <c r="A6" s="156" t="s">
        <v>50</v>
      </c>
      <c r="B6" s="111"/>
      <c r="C6" s="111"/>
      <c r="D6" s="160" t="s">
        <v>99</v>
      </c>
      <c r="E6" s="44"/>
      <c r="F6" s="45"/>
      <c r="G6" s="45"/>
      <c r="H6" s="46"/>
      <c r="I6" s="44"/>
      <c r="J6" s="55"/>
      <c r="K6" s="45"/>
      <c r="L6" s="45"/>
      <c r="M6" s="46"/>
      <c r="N6" s="44"/>
      <c r="O6" s="55"/>
      <c r="P6" s="45"/>
      <c r="Q6" s="46"/>
      <c r="R6" s="44"/>
      <c r="S6" s="55"/>
      <c r="T6" s="45"/>
      <c r="U6" s="46"/>
      <c r="V6" s="44"/>
      <c r="W6" s="55"/>
      <c r="X6" s="45"/>
      <c r="Y6" s="46"/>
      <c r="Z6" s="44"/>
      <c r="AA6" s="55"/>
      <c r="AB6" s="45"/>
      <c r="AC6" s="45"/>
      <c r="AD6" s="46"/>
      <c r="AE6" s="44"/>
      <c r="AF6" s="55"/>
      <c r="AG6" s="45"/>
      <c r="AH6" s="46"/>
      <c r="AI6" s="44"/>
      <c r="AJ6" s="55"/>
      <c r="AK6" s="45"/>
      <c r="AL6" s="46"/>
      <c r="AM6" s="44"/>
      <c r="AN6" s="55"/>
      <c r="AO6" s="45"/>
      <c r="AP6" s="45"/>
      <c r="AQ6" s="46"/>
      <c r="AR6" s="44"/>
      <c r="AS6" s="55"/>
      <c r="AT6" s="45"/>
      <c r="AU6" s="46"/>
      <c r="AV6" s="44"/>
      <c r="AW6" s="55"/>
      <c r="AX6" s="45"/>
      <c r="AY6" s="46"/>
      <c r="AZ6" s="44"/>
      <c r="BA6" s="55"/>
      <c r="BB6" s="45"/>
      <c r="BC6" s="50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s="15" customFormat="1" ht="20.100000000000001" customHeight="1">
      <c r="A7" s="155" t="s">
        <v>52</v>
      </c>
      <c r="B7" s="110"/>
      <c r="C7" s="110"/>
      <c r="D7" s="159" t="s">
        <v>100</v>
      </c>
      <c r="E7" s="39"/>
      <c r="F7" s="40"/>
      <c r="G7" s="40"/>
      <c r="H7" s="52"/>
      <c r="I7" s="39"/>
      <c r="J7" s="54"/>
      <c r="K7" s="40"/>
      <c r="L7" s="40"/>
      <c r="M7" s="52"/>
      <c r="N7" s="39"/>
      <c r="O7" s="54"/>
      <c r="P7" s="40"/>
      <c r="Q7" s="52"/>
      <c r="R7" s="39"/>
      <c r="S7" s="54"/>
      <c r="T7" s="40"/>
      <c r="U7" s="52"/>
      <c r="V7" s="39"/>
      <c r="W7" s="54"/>
      <c r="X7" s="40"/>
      <c r="Y7" s="52"/>
      <c r="Z7" s="39"/>
      <c r="AA7" s="54"/>
      <c r="AB7" s="40"/>
      <c r="AC7" s="40"/>
      <c r="AD7" s="52"/>
      <c r="AE7" s="39"/>
      <c r="AF7" s="54"/>
      <c r="AG7" s="40"/>
      <c r="AH7" s="52"/>
      <c r="AI7" s="39"/>
      <c r="AJ7" s="54"/>
      <c r="AK7" s="40"/>
      <c r="AL7" s="52"/>
      <c r="AM7" s="39"/>
      <c r="AN7" s="54"/>
      <c r="AO7" s="40"/>
      <c r="AP7" s="40"/>
      <c r="AQ7" s="52"/>
      <c r="AR7" s="39"/>
      <c r="AS7" s="54"/>
      <c r="AT7" s="40"/>
      <c r="AU7" s="52"/>
      <c r="AV7" s="39"/>
      <c r="AW7" s="54"/>
      <c r="AX7" s="40"/>
      <c r="AY7" s="52"/>
      <c r="AZ7" s="39"/>
      <c r="BA7" s="54"/>
      <c r="BB7" s="40"/>
      <c r="BC7" s="56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</row>
    <row r="8" spans="1:182" s="14" customFormat="1" ht="20.100000000000001" customHeight="1">
      <c r="A8" s="157" t="s">
        <v>53</v>
      </c>
      <c r="B8" s="112"/>
      <c r="C8" s="112"/>
      <c r="D8" s="160" t="s">
        <v>99</v>
      </c>
      <c r="E8" s="47"/>
      <c r="F8" s="48"/>
      <c r="G8" s="48"/>
      <c r="H8" s="49"/>
      <c r="I8" s="47"/>
      <c r="J8" s="54"/>
      <c r="K8" s="48"/>
      <c r="L8" s="48"/>
      <c r="M8" s="49"/>
      <c r="N8" s="47"/>
      <c r="O8" s="54"/>
      <c r="P8" s="48"/>
      <c r="Q8" s="49"/>
      <c r="R8" s="47"/>
      <c r="S8" s="54"/>
      <c r="T8" s="48"/>
      <c r="U8" s="49"/>
      <c r="V8" s="47"/>
      <c r="W8" s="54"/>
      <c r="X8" s="48"/>
      <c r="Y8" s="49"/>
      <c r="Z8" s="47"/>
      <c r="AA8" s="54"/>
      <c r="AB8" s="48"/>
      <c r="AC8" s="48"/>
      <c r="AD8" s="49"/>
      <c r="AE8" s="47"/>
      <c r="AF8" s="54"/>
      <c r="AG8" s="48"/>
      <c r="AH8" s="49"/>
      <c r="AI8" s="47"/>
      <c r="AJ8" s="54"/>
      <c r="AK8" s="48"/>
      <c r="AL8" s="49"/>
      <c r="AM8" s="47"/>
      <c r="AN8" s="54"/>
      <c r="AO8" s="48"/>
      <c r="AP8" s="48"/>
      <c r="AQ8" s="49"/>
      <c r="AR8" s="47"/>
      <c r="AS8" s="54"/>
      <c r="AT8" s="48"/>
      <c r="AU8" s="49"/>
      <c r="AV8" s="47"/>
      <c r="AW8" s="54"/>
      <c r="AX8" s="48"/>
      <c r="AY8" s="49"/>
      <c r="AZ8" s="47"/>
      <c r="BA8" s="54"/>
      <c r="BB8" s="48"/>
      <c r="BC8" s="5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</row>
    <row r="9" spans="1:182" s="15" customFormat="1" ht="20.100000000000001" customHeight="1">
      <c r="A9" s="155" t="s">
        <v>54</v>
      </c>
      <c r="B9" s="110"/>
      <c r="C9" s="110"/>
      <c r="D9" s="159" t="s">
        <v>101</v>
      </c>
      <c r="E9" s="39"/>
      <c r="F9" s="40"/>
      <c r="G9" s="40"/>
      <c r="H9" s="52"/>
      <c r="I9" s="39"/>
      <c r="J9" s="54"/>
      <c r="K9" s="40"/>
      <c r="L9" s="40"/>
      <c r="M9" s="52"/>
      <c r="N9" s="39"/>
      <c r="O9" s="54"/>
      <c r="P9" s="40"/>
      <c r="Q9" s="52"/>
      <c r="R9" s="39"/>
      <c r="S9" s="54"/>
      <c r="T9" s="40"/>
      <c r="U9" s="52"/>
      <c r="V9" s="39"/>
      <c r="W9" s="54"/>
      <c r="X9" s="40"/>
      <c r="Y9" s="52"/>
      <c r="Z9" s="39"/>
      <c r="AA9" s="54"/>
      <c r="AB9" s="40"/>
      <c r="AC9" s="40"/>
      <c r="AD9" s="52"/>
      <c r="AE9" s="39"/>
      <c r="AF9" s="54"/>
      <c r="AG9" s="40"/>
      <c r="AH9" s="52"/>
      <c r="AI9" s="39"/>
      <c r="AJ9" s="54"/>
      <c r="AK9" s="40"/>
      <c r="AL9" s="52"/>
      <c r="AM9" s="39"/>
      <c r="AN9" s="54"/>
      <c r="AO9" s="40"/>
      <c r="AP9" s="40"/>
      <c r="AQ9" s="52"/>
      <c r="AR9" s="39"/>
      <c r="AS9" s="54"/>
      <c r="AT9" s="40"/>
      <c r="AU9" s="52"/>
      <c r="AV9" s="39"/>
      <c r="AW9" s="54"/>
      <c r="AX9" s="40"/>
      <c r="AY9" s="52"/>
      <c r="AZ9" s="39"/>
      <c r="BA9" s="54"/>
      <c r="BB9" s="40"/>
      <c r="BC9" s="56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</row>
    <row r="10" spans="1:182" s="14" customFormat="1" ht="20.100000000000001" customHeight="1">
      <c r="A10" s="156" t="s">
        <v>55</v>
      </c>
      <c r="B10" s="111"/>
      <c r="C10" s="111"/>
      <c r="D10" s="160" t="s">
        <v>99</v>
      </c>
      <c r="E10" s="44"/>
      <c r="F10" s="45"/>
      <c r="G10" s="45"/>
      <c r="H10" s="53"/>
      <c r="I10" s="44"/>
      <c r="J10" s="45"/>
      <c r="K10" s="45"/>
      <c r="L10" s="45"/>
      <c r="M10" s="53"/>
      <c r="N10" s="44"/>
      <c r="O10" s="45"/>
      <c r="P10" s="45"/>
      <c r="Q10" s="53"/>
      <c r="R10" s="44"/>
      <c r="S10" s="45"/>
      <c r="T10" s="45"/>
      <c r="U10" s="53"/>
      <c r="V10" s="44"/>
      <c r="W10" s="45"/>
      <c r="X10" s="45"/>
      <c r="Y10" s="53"/>
      <c r="Z10" s="44"/>
      <c r="AA10" s="45"/>
      <c r="AB10" s="45"/>
      <c r="AC10" s="45"/>
      <c r="AD10" s="53"/>
      <c r="AE10" s="44"/>
      <c r="AF10" s="45"/>
      <c r="AG10" s="45"/>
      <c r="AH10" s="53"/>
      <c r="AI10" s="44"/>
      <c r="AJ10" s="45"/>
      <c r="AK10" s="45"/>
      <c r="AL10" s="53"/>
      <c r="AM10" s="44"/>
      <c r="AN10" s="45"/>
      <c r="AO10" s="45"/>
      <c r="AP10" s="45"/>
      <c r="AQ10" s="53"/>
      <c r="AR10" s="44"/>
      <c r="AS10" s="45"/>
      <c r="AT10" s="45"/>
      <c r="AU10" s="53"/>
      <c r="AV10" s="44"/>
      <c r="AW10" s="45"/>
      <c r="AX10" s="45"/>
      <c r="AY10" s="53"/>
      <c r="AZ10" s="44"/>
      <c r="BA10" s="45"/>
      <c r="BB10" s="45"/>
      <c r="BC10" s="57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</row>
    <row r="11" spans="1:182" s="15" customFormat="1" ht="20.100000000000001" customHeight="1">
      <c r="A11" s="155" t="s">
        <v>56</v>
      </c>
      <c r="B11" s="110"/>
      <c r="C11" s="110"/>
      <c r="D11" s="159" t="s">
        <v>100</v>
      </c>
      <c r="E11" s="39"/>
      <c r="F11" s="40"/>
      <c r="G11" s="40"/>
      <c r="H11" s="52"/>
      <c r="I11" s="39"/>
      <c r="J11" s="54"/>
      <c r="K11" s="40"/>
      <c r="L11" s="40"/>
      <c r="M11" s="52"/>
      <c r="N11" s="39"/>
      <c r="O11" s="54"/>
      <c r="P11" s="40"/>
      <c r="Q11" s="52"/>
      <c r="R11" s="39"/>
      <c r="S11" s="54"/>
      <c r="T11" s="40"/>
      <c r="U11" s="52"/>
      <c r="V11" s="39"/>
      <c r="W11" s="54"/>
      <c r="X11" s="40"/>
      <c r="Y11" s="52"/>
      <c r="Z11" s="39"/>
      <c r="AA11" s="54"/>
      <c r="AB11" s="40"/>
      <c r="AC11" s="40"/>
      <c r="AD11" s="52"/>
      <c r="AE11" s="39"/>
      <c r="AF11" s="54"/>
      <c r="AG11" s="40"/>
      <c r="AH11" s="52"/>
      <c r="AI11" s="39"/>
      <c r="AJ11" s="54"/>
      <c r="AK11" s="40"/>
      <c r="AL11" s="52"/>
      <c r="AM11" s="39"/>
      <c r="AN11" s="54"/>
      <c r="AO11" s="40"/>
      <c r="AP11" s="40"/>
      <c r="AQ11" s="52"/>
      <c r="AR11" s="39"/>
      <c r="AS11" s="54"/>
      <c r="AT11" s="40"/>
      <c r="AU11" s="52"/>
      <c r="AV11" s="39"/>
      <c r="AW11" s="54"/>
      <c r="AX11" s="40"/>
      <c r="AY11" s="52"/>
      <c r="AZ11" s="39"/>
      <c r="BA11" s="54"/>
      <c r="BB11" s="40"/>
      <c r="BC11" s="56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</row>
    <row r="12" spans="1:182" s="15" customFormat="1" ht="20.100000000000001" customHeight="1">
      <c r="A12" s="155" t="s">
        <v>102</v>
      </c>
      <c r="B12" s="110"/>
      <c r="C12" s="110"/>
      <c r="D12" s="159" t="s">
        <v>99</v>
      </c>
      <c r="E12" s="39"/>
      <c r="F12" s="40"/>
      <c r="G12" s="40"/>
      <c r="H12" s="41"/>
      <c r="I12" s="39"/>
      <c r="J12" s="54"/>
      <c r="K12" s="40"/>
      <c r="L12" s="40"/>
      <c r="M12" s="41"/>
      <c r="N12" s="39"/>
      <c r="O12" s="54"/>
      <c r="P12" s="40"/>
      <c r="Q12" s="41"/>
      <c r="R12" s="39"/>
      <c r="S12" s="54"/>
      <c r="T12" s="40"/>
      <c r="U12" s="41"/>
      <c r="V12" s="39"/>
      <c r="W12" s="54"/>
      <c r="X12" s="40"/>
      <c r="Y12" s="41"/>
      <c r="Z12" s="39"/>
      <c r="AA12" s="54"/>
      <c r="AB12" s="40"/>
      <c r="AC12" s="40"/>
      <c r="AD12" s="41"/>
      <c r="AE12" s="39"/>
      <c r="AF12" s="54"/>
      <c r="AG12" s="40"/>
      <c r="AH12" s="41"/>
      <c r="AI12" s="39"/>
      <c r="AJ12" s="54"/>
      <c r="AK12" s="40"/>
      <c r="AL12" s="41"/>
      <c r="AM12" s="39"/>
      <c r="AN12" s="54"/>
      <c r="AO12" s="40"/>
      <c r="AP12" s="40"/>
      <c r="AQ12" s="41"/>
      <c r="AR12" s="39"/>
      <c r="AS12" s="54"/>
      <c r="AT12" s="40"/>
      <c r="AU12" s="41"/>
      <c r="AV12" s="39"/>
      <c r="AW12" s="54"/>
      <c r="AX12" s="40"/>
      <c r="AY12" s="41"/>
      <c r="AZ12" s="39"/>
      <c r="BA12" s="54"/>
      <c r="BB12" s="40"/>
      <c r="BC12" s="42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</row>
    <row r="13" spans="1:182" s="14" customFormat="1" ht="20.100000000000001" customHeight="1">
      <c r="A13" s="157" t="s">
        <v>57</v>
      </c>
      <c r="B13" s="112"/>
      <c r="C13" s="112"/>
      <c r="D13" s="160" t="s">
        <v>99</v>
      </c>
      <c r="E13" s="47"/>
      <c r="F13" s="48"/>
      <c r="G13" s="48"/>
      <c r="H13" s="49"/>
      <c r="I13" s="47"/>
      <c r="J13" s="54"/>
      <c r="K13" s="48"/>
      <c r="L13" s="48"/>
      <c r="M13" s="49"/>
      <c r="N13" s="47"/>
      <c r="O13" s="54"/>
      <c r="P13" s="48"/>
      <c r="Q13" s="49"/>
      <c r="R13" s="47"/>
      <c r="S13" s="54"/>
      <c r="T13" s="48"/>
      <c r="U13" s="49"/>
      <c r="V13" s="47"/>
      <c r="W13" s="54"/>
      <c r="X13" s="48"/>
      <c r="Y13" s="49"/>
      <c r="Z13" s="47"/>
      <c r="AA13" s="54"/>
      <c r="AB13" s="48"/>
      <c r="AC13" s="48"/>
      <c r="AD13" s="49"/>
      <c r="AE13" s="47"/>
      <c r="AF13" s="54"/>
      <c r="AG13" s="48"/>
      <c r="AH13" s="49"/>
      <c r="AI13" s="47"/>
      <c r="AJ13" s="54"/>
      <c r="AK13" s="48"/>
      <c r="AL13" s="49"/>
      <c r="AM13" s="47"/>
      <c r="AN13" s="54"/>
      <c r="AO13" s="48"/>
      <c r="AP13" s="48"/>
      <c r="AQ13" s="49"/>
      <c r="AR13" s="47"/>
      <c r="AS13" s="54"/>
      <c r="AT13" s="48"/>
      <c r="AU13" s="49"/>
      <c r="AV13" s="47"/>
      <c r="AW13" s="54"/>
      <c r="AX13" s="48"/>
      <c r="AY13" s="49"/>
      <c r="AZ13" s="47"/>
      <c r="BA13" s="54"/>
      <c r="BB13" s="48"/>
      <c r="BC13" s="5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</row>
    <row r="14" spans="1:182" ht="20.100000000000001" customHeight="1"/>
    <row r="15" spans="1:182" ht="20.100000000000001" customHeight="1">
      <c r="D15" s="43"/>
    </row>
    <row r="16" spans="1:182" ht="20.100000000000001" customHeight="1"/>
    <row r="17" spans="13:13" ht="20.100000000000001" customHeight="1"/>
    <row r="18" spans="13:13" ht="20.100000000000001" customHeight="1"/>
    <row r="19" spans="13:13" ht="20.100000000000001" customHeight="1"/>
    <row r="20" spans="13:13" ht="20.100000000000001" customHeight="1">
      <c r="M20" s="58"/>
    </row>
    <row r="21" spans="13:13" ht="20.100000000000001" customHeight="1"/>
    <row r="22" spans="13:13" ht="20.100000000000001" customHeight="1"/>
    <row r="23" spans="13:13" ht="20.100000000000001" customHeight="1"/>
    <row r="24" spans="13:13" ht="20.100000000000001" customHeight="1"/>
    <row r="25" spans="13:13" ht="20.100000000000001" customHeight="1"/>
    <row r="26" spans="13:13" ht="20.100000000000001" customHeight="1"/>
    <row r="27" spans="13:13" ht="20.100000000000001" customHeight="1"/>
    <row r="28" spans="13:13" ht="20.100000000000001" customHeight="1"/>
    <row r="29" spans="13:13" ht="20.100000000000001" customHeight="1"/>
    <row r="30" spans="13:13" ht="20.100000000000001" customHeight="1"/>
    <row r="110" spans="1:55">
      <c r="A110" s="16" t="s">
        <v>103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</sheetData>
  <mergeCells count="17">
    <mergeCell ref="AZ2:BC2"/>
    <mergeCell ref="Z2:AD2"/>
    <mergeCell ref="E2:H2"/>
    <mergeCell ref="I2:M2"/>
    <mergeCell ref="N2:Q2"/>
    <mergeCell ref="R2:U2"/>
    <mergeCell ref="V2:Y2"/>
    <mergeCell ref="AE2:AH2"/>
    <mergeCell ref="AI2:AL2"/>
    <mergeCell ref="AM2:AQ2"/>
    <mergeCell ref="AR2:AU2"/>
    <mergeCell ref="AV2:AY2"/>
    <mergeCell ref="BW2:CA2"/>
    <mergeCell ref="BD2:BG2"/>
    <mergeCell ref="BH2:BL2"/>
    <mergeCell ref="BM2:BQ2"/>
    <mergeCell ref="BR2:BV2"/>
  </mergeCells>
  <hyperlinks>
    <hyperlink ref="A12" r:id="rId1" display="http://teacherjobs.com/" xr:uid="{9B6BD7B7-9529-4ABA-B70D-905531FD611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13BB-B449-4BCA-B75E-0804A6947156}">
  <sheetPr>
    <tabColor theme="8" tint="0.79998168889431442"/>
  </sheetPr>
  <dimension ref="A1:J204"/>
  <sheetViews>
    <sheetView zoomScaleNormal="100" workbookViewId="0">
      <selection activeCell="G11" sqref="G11"/>
    </sheetView>
  </sheetViews>
  <sheetFormatPr defaultColWidth="9.109375" defaultRowHeight="16.5"/>
  <cols>
    <col min="1" max="1" width="54.33203125" style="6" customWidth="1"/>
    <col min="2" max="2" width="20.6640625" style="6" customWidth="1"/>
    <col min="3" max="3" width="17.44140625" style="6" customWidth="1"/>
    <col min="4" max="4" width="17.6640625" style="6" customWidth="1"/>
    <col min="5" max="5" width="29.6640625" style="6" customWidth="1"/>
    <col min="6" max="6" width="40.109375" style="6" customWidth="1"/>
    <col min="7" max="7" width="35.77734375" style="6" customWidth="1"/>
    <col min="8" max="8" width="33" style="6" customWidth="1"/>
    <col min="9" max="9" width="34" style="6" customWidth="1"/>
    <col min="10" max="10" width="33" style="6" customWidth="1"/>
    <col min="11" max="16384" width="9.109375" style="6"/>
  </cols>
  <sheetData>
    <row r="1" spans="1:10" s="59" customFormat="1" ht="35.1" customHeight="1">
      <c r="A1" s="102" t="s">
        <v>104</v>
      </c>
    </row>
    <row r="2" spans="1:10" s="1" customFormat="1" ht="33.950000000000003" customHeight="1">
      <c r="A2" s="161" t="s">
        <v>105</v>
      </c>
      <c r="B2" s="161" t="s">
        <v>106</v>
      </c>
      <c r="C2" s="161" t="s">
        <v>66</v>
      </c>
      <c r="D2" s="161" t="s">
        <v>107</v>
      </c>
      <c r="E2" s="161" t="s">
        <v>108</v>
      </c>
      <c r="F2" s="161" t="s">
        <v>109</v>
      </c>
      <c r="G2" s="161" t="s">
        <v>110</v>
      </c>
      <c r="H2" s="161" t="s">
        <v>111</v>
      </c>
      <c r="I2" s="161" t="s">
        <v>112</v>
      </c>
      <c r="J2" s="161" t="s">
        <v>113</v>
      </c>
    </row>
    <row r="3" spans="1:10" s="60" customFormat="1" ht="14.1">
      <c r="A3" s="123"/>
      <c r="B3" s="124"/>
      <c r="C3" s="124"/>
      <c r="D3" s="124"/>
      <c r="E3" s="124"/>
      <c r="F3" s="124"/>
      <c r="G3" s="124"/>
      <c r="H3" s="124"/>
      <c r="I3" s="124"/>
      <c r="J3" s="124"/>
    </row>
    <row r="4" spans="1:10" s="60" customFormat="1" ht="14.1">
      <c r="A4" s="123"/>
      <c r="B4" s="124"/>
      <c r="C4" s="124"/>
      <c r="D4" s="124"/>
      <c r="E4" s="124"/>
      <c r="F4" s="124"/>
      <c r="G4" s="124"/>
      <c r="H4" s="124"/>
      <c r="I4" s="124"/>
      <c r="J4" s="124"/>
    </row>
    <row r="5" spans="1:10" s="60" customFormat="1" ht="14.1">
      <c r="A5" s="123"/>
      <c r="B5" s="124"/>
      <c r="C5" s="124"/>
      <c r="D5" s="124"/>
      <c r="E5" s="124"/>
      <c r="F5" s="124"/>
      <c r="G5" s="124"/>
      <c r="H5" s="124"/>
      <c r="I5" s="124"/>
      <c r="J5" s="124"/>
    </row>
    <row r="6" spans="1:10" s="60" customFormat="1" ht="14.1">
      <c r="A6" s="123"/>
      <c r="B6" s="124"/>
      <c r="C6" s="124"/>
      <c r="D6" s="124"/>
      <c r="E6" s="124"/>
      <c r="F6" s="124"/>
      <c r="G6" s="124"/>
      <c r="H6" s="124"/>
      <c r="I6" s="124"/>
      <c r="J6" s="124"/>
    </row>
    <row r="7" spans="1:10" s="60" customFormat="1" ht="14.1">
      <c r="A7" s="123"/>
      <c r="B7" s="124"/>
      <c r="C7" s="124"/>
      <c r="D7" s="124"/>
      <c r="E7" s="124"/>
      <c r="F7" s="124"/>
      <c r="G7" s="124"/>
      <c r="H7" s="124"/>
      <c r="I7" s="124"/>
      <c r="J7" s="124"/>
    </row>
    <row r="8" spans="1:10" s="60" customFormat="1" ht="14.1">
      <c r="A8" s="123"/>
      <c r="B8" s="124"/>
      <c r="C8" s="124"/>
      <c r="D8" s="124"/>
      <c r="E8" s="124"/>
      <c r="F8" s="124"/>
      <c r="G8" s="124"/>
      <c r="H8" s="124"/>
      <c r="I8" s="124"/>
      <c r="J8" s="124"/>
    </row>
    <row r="9" spans="1:10" s="60" customFormat="1" ht="14.1">
      <c r="A9" s="123"/>
      <c r="B9" s="124"/>
      <c r="C9" s="124"/>
      <c r="D9" s="124"/>
      <c r="E9" s="124"/>
      <c r="F9" s="124"/>
      <c r="G9" s="124"/>
      <c r="H9" s="124"/>
      <c r="I9" s="124"/>
      <c r="J9" s="124"/>
    </row>
    <row r="10" spans="1:10" s="60" customFormat="1" ht="14.1">
      <c r="A10" s="123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s="60" customFormat="1" ht="14.1">
      <c r="A11" s="123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s="60" customFormat="1" ht="14.1">
      <c r="A12" s="123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s="60" customFormat="1" ht="14.1">
      <c r="A13" s="123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s="60" customFormat="1" ht="14.1">
      <c r="A14" s="123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s="60" customFormat="1" ht="14.1">
      <c r="A15" s="123"/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s="60" customFormat="1" ht="14.1">
      <c r="A16" s="123"/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s="60" customFormat="1" ht="14.1">
      <c r="A17" s="123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s="60" customFormat="1" ht="14.1">
      <c r="A18" s="123"/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s="60" customFormat="1" ht="14.1">
      <c r="A19" s="125"/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0" s="60" customFormat="1" ht="14.1">
      <c r="A20" s="125"/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s="60" customFormat="1" ht="14.1">
      <c r="A21" s="125"/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s="60" customFormat="1" ht="14.1">
      <c r="A22" s="125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s="60" customFormat="1" ht="14.1">
      <c r="A23" s="125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0" s="60" customFormat="1" ht="14.1">
      <c r="A24" s="125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0" s="60" customFormat="1" ht="14.1">
      <c r="A25" s="125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0" s="60" customFormat="1" ht="14.1">
      <c r="A26" s="125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s="60" customFormat="1" ht="14.1">
      <c r="A27" s="125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s="60" customFormat="1" ht="14.1">
      <c r="A28" s="125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s="60" customFormat="1" ht="14.1">
      <c r="A29" s="125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s="60" customFormat="1" ht="14.1">
      <c r="A30" s="125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0" s="60" customFormat="1" ht="14.1">
      <c r="A31" s="125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0" s="60" customFormat="1" ht="14.1">
      <c r="A32" s="125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0" s="60" customFormat="1" ht="14.1">
      <c r="A33" s="125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0" s="60" customFormat="1" ht="14.1">
      <c r="A34" s="125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0" s="60" customFormat="1" ht="14.1">
      <c r="A35" s="125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0" s="60" customFormat="1" ht="14.1">
      <c r="A36" s="125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0" s="60" customFormat="1" ht="14.1">
      <c r="A37" s="125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0" s="60" customFormat="1" ht="14.1">
      <c r="A38" s="125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0" s="60" customFormat="1" ht="14.1">
      <c r="A39" s="125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0" s="60" customFormat="1" ht="14.1">
      <c r="A40" s="125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0" s="60" customFormat="1" ht="14.1">
      <c r="A41" s="125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0" s="60" customFormat="1" ht="14.1">
      <c r="A42" s="125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0" s="60" customFormat="1" ht="14.1">
      <c r="A43" s="125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0" s="60" customFormat="1" ht="14.1">
      <c r="A44" s="125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0" s="60" customFormat="1" ht="14.1">
      <c r="A45" s="125"/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0" s="60" customFormat="1" ht="14.1">
      <c r="A46" s="125"/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0" s="60" customFormat="1" ht="14.1">
      <c r="A47" s="125"/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0" s="60" customFormat="1" ht="14.1">
      <c r="A48" s="125"/>
      <c r="B48" s="124"/>
      <c r="C48" s="124"/>
      <c r="D48" s="124"/>
      <c r="E48" s="124"/>
      <c r="F48" s="124"/>
      <c r="G48" s="124"/>
      <c r="H48" s="124"/>
      <c r="I48" s="124"/>
      <c r="J48" s="124"/>
    </row>
    <row r="49" spans="1:10" s="60" customFormat="1" ht="14.1">
      <c r="A49" s="125"/>
      <c r="B49" s="124"/>
      <c r="C49" s="124"/>
      <c r="D49" s="124"/>
      <c r="E49" s="124"/>
      <c r="F49" s="124"/>
      <c r="G49" s="124"/>
      <c r="H49" s="124"/>
      <c r="I49" s="124"/>
      <c r="J49" s="124"/>
    </row>
    <row r="50" spans="1:10" s="60" customFormat="1" ht="14.1">
      <c r="A50" s="125"/>
      <c r="B50" s="124"/>
      <c r="C50" s="124"/>
      <c r="D50" s="124"/>
      <c r="E50" s="124"/>
      <c r="F50" s="124"/>
      <c r="G50" s="124"/>
      <c r="H50" s="124"/>
      <c r="I50" s="124"/>
      <c r="J50" s="124"/>
    </row>
    <row r="51" spans="1:10" s="60" customFormat="1" ht="14.1">
      <c r="A51" s="125"/>
      <c r="B51" s="124"/>
      <c r="C51" s="124"/>
      <c r="D51" s="124"/>
      <c r="E51" s="124"/>
      <c r="F51" s="124"/>
      <c r="G51" s="124"/>
      <c r="H51" s="124"/>
      <c r="I51" s="124"/>
      <c r="J51" s="124"/>
    </row>
    <row r="52" spans="1:10" s="60" customFormat="1" ht="14.1">
      <c r="A52" s="125"/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0" s="60" customFormat="1" ht="14.1">
      <c r="A53" s="125"/>
      <c r="B53" s="124"/>
      <c r="C53" s="124"/>
      <c r="D53" s="124"/>
      <c r="E53" s="124"/>
      <c r="F53" s="124"/>
      <c r="G53" s="124"/>
      <c r="H53" s="124"/>
      <c r="I53" s="124"/>
      <c r="J53" s="124"/>
    </row>
    <row r="54" spans="1:10" s="60" customFormat="1" ht="14.1">
      <c r="A54" s="125"/>
      <c r="B54" s="124"/>
      <c r="C54" s="124"/>
      <c r="D54" s="124"/>
      <c r="E54" s="124"/>
      <c r="F54" s="124"/>
      <c r="G54" s="124"/>
      <c r="H54" s="124"/>
      <c r="I54" s="124"/>
      <c r="J54" s="124"/>
    </row>
    <row r="55" spans="1:10" s="60" customFormat="1" ht="14.1">
      <c r="A55" s="125"/>
      <c r="B55" s="124"/>
      <c r="C55" s="124"/>
      <c r="D55" s="124"/>
      <c r="E55" s="124"/>
      <c r="F55" s="124"/>
      <c r="G55" s="124"/>
      <c r="H55" s="124"/>
      <c r="I55" s="124"/>
      <c r="J55" s="124"/>
    </row>
    <row r="56" spans="1:10" s="60" customFormat="1" ht="14.1">
      <c r="A56" s="125"/>
      <c r="B56" s="124"/>
      <c r="C56" s="124"/>
      <c r="D56" s="124"/>
      <c r="E56" s="124"/>
      <c r="F56" s="124"/>
      <c r="G56" s="124"/>
      <c r="H56" s="124"/>
      <c r="I56" s="124"/>
      <c r="J56" s="124"/>
    </row>
    <row r="57" spans="1:10" s="60" customFormat="1" ht="14.1">
      <c r="A57" s="125"/>
      <c r="B57" s="124"/>
      <c r="C57" s="124"/>
      <c r="D57" s="124"/>
      <c r="E57" s="124"/>
      <c r="F57" s="124"/>
      <c r="G57" s="124"/>
      <c r="H57" s="124"/>
      <c r="I57" s="124"/>
      <c r="J57" s="124"/>
    </row>
    <row r="58" spans="1:10" s="60" customFormat="1" ht="14.1">
      <c r="A58" s="125"/>
      <c r="B58" s="124"/>
      <c r="C58" s="124"/>
      <c r="D58" s="124"/>
      <c r="E58" s="124"/>
      <c r="F58" s="124"/>
      <c r="G58" s="124"/>
      <c r="H58" s="124"/>
      <c r="I58" s="124"/>
      <c r="J58" s="124"/>
    </row>
    <row r="59" spans="1:10" s="60" customFormat="1" ht="14.1">
      <c r="A59" s="125"/>
      <c r="B59" s="124"/>
      <c r="C59" s="124"/>
      <c r="D59" s="124"/>
      <c r="E59" s="124"/>
      <c r="F59" s="124"/>
      <c r="G59" s="124"/>
      <c r="H59" s="124"/>
      <c r="I59" s="124"/>
      <c r="J59" s="124"/>
    </row>
    <row r="60" spans="1:10" s="60" customFormat="1" ht="14.1">
      <c r="A60" s="125"/>
      <c r="B60" s="124"/>
      <c r="C60" s="124"/>
      <c r="D60" s="124"/>
      <c r="E60" s="124"/>
      <c r="F60" s="124"/>
      <c r="G60" s="124"/>
      <c r="H60" s="124"/>
      <c r="I60" s="124"/>
      <c r="J60" s="124"/>
    </row>
    <row r="61" spans="1:10" s="60" customFormat="1" ht="14.1">
      <c r="A61" s="125"/>
      <c r="B61" s="124"/>
      <c r="C61" s="124"/>
      <c r="D61" s="124"/>
      <c r="E61" s="124"/>
      <c r="F61" s="124"/>
      <c r="G61" s="124"/>
      <c r="H61" s="124"/>
      <c r="I61" s="124"/>
      <c r="J61" s="124"/>
    </row>
    <row r="62" spans="1:10" s="60" customFormat="1" ht="14.1">
      <c r="A62" s="125"/>
      <c r="B62" s="124"/>
      <c r="C62" s="124"/>
      <c r="D62" s="124"/>
      <c r="E62" s="124"/>
      <c r="F62" s="124"/>
      <c r="G62" s="124"/>
      <c r="H62" s="124"/>
      <c r="I62" s="124"/>
      <c r="J62" s="124"/>
    </row>
    <row r="63" spans="1:10" s="60" customFormat="1" ht="14.1">
      <c r="A63" s="125"/>
      <c r="B63" s="124"/>
      <c r="C63" s="124"/>
      <c r="D63" s="124"/>
      <c r="E63" s="124"/>
      <c r="F63" s="124"/>
      <c r="G63" s="124"/>
      <c r="H63" s="124"/>
      <c r="I63" s="124"/>
      <c r="J63" s="124"/>
    </row>
    <row r="64" spans="1:10" s="60" customFormat="1" ht="14.1">
      <c r="A64" s="125"/>
      <c r="B64" s="124"/>
      <c r="C64" s="124"/>
      <c r="D64" s="124"/>
      <c r="E64" s="124"/>
      <c r="F64" s="124"/>
      <c r="G64" s="124"/>
      <c r="H64" s="124"/>
      <c r="I64" s="124"/>
      <c r="J64" s="124"/>
    </row>
    <row r="65" spans="1:10" s="60" customFormat="1" ht="14.1">
      <c r="A65" s="125"/>
      <c r="B65" s="124"/>
      <c r="C65" s="124"/>
      <c r="D65" s="124"/>
      <c r="E65" s="124"/>
      <c r="F65" s="124"/>
      <c r="G65" s="124"/>
      <c r="H65" s="124"/>
      <c r="I65" s="124"/>
      <c r="J65" s="124"/>
    </row>
    <row r="66" spans="1:10" s="60" customFormat="1" ht="14.1">
      <c r="A66" s="125"/>
      <c r="B66" s="124"/>
      <c r="C66" s="124"/>
      <c r="D66" s="124"/>
      <c r="E66" s="124"/>
      <c r="F66" s="124"/>
      <c r="G66" s="124"/>
      <c r="H66" s="124"/>
      <c r="I66" s="124"/>
      <c r="J66" s="124"/>
    </row>
    <row r="67" spans="1:10" s="60" customFormat="1" ht="14.1">
      <c r="A67" s="125"/>
      <c r="B67" s="124"/>
      <c r="C67" s="124"/>
      <c r="D67" s="124"/>
      <c r="E67" s="124"/>
      <c r="F67" s="124"/>
      <c r="G67" s="124"/>
      <c r="H67" s="124"/>
      <c r="I67" s="124"/>
      <c r="J67" s="124"/>
    </row>
    <row r="68" spans="1:10" s="60" customFormat="1" ht="14.1">
      <c r="A68" s="125"/>
      <c r="B68" s="124"/>
      <c r="C68" s="124"/>
      <c r="D68" s="124"/>
      <c r="E68" s="124"/>
      <c r="F68" s="124"/>
      <c r="G68" s="124"/>
      <c r="H68" s="124"/>
      <c r="I68" s="124"/>
      <c r="J68" s="124"/>
    </row>
    <row r="69" spans="1:10" s="60" customFormat="1" ht="14.1">
      <c r="A69" s="125"/>
      <c r="B69" s="124"/>
      <c r="C69" s="124"/>
      <c r="D69" s="124"/>
      <c r="E69" s="124"/>
      <c r="F69" s="124"/>
      <c r="G69" s="124"/>
      <c r="H69" s="124"/>
      <c r="I69" s="124"/>
      <c r="J69" s="124"/>
    </row>
    <row r="70" spans="1:10" s="60" customFormat="1" ht="14.1">
      <c r="A70" s="125"/>
      <c r="B70" s="124"/>
      <c r="C70" s="124"/>
      <c r="D70" s="124"/>
      <c r="E70" s="124"/>
      <c r="F70" s="124"/>
      <c r="G70" s="124"/>
      <c r="H70" s="124"/>
      <c r="I70" s="124"/>
      <c r="J70" s="124"/>
    </row>
    <row r="71" spans="1:10" s="60" customFormat="1" ht="14.1">
      <c r="A71" s="125"/>
      <c r="B71" s="124"/>
      <c r="C71" s="124"/>
      <c r="D71" s="124"/>
      <c r="E71" s="124"/>
      <c r="F71" s="124"/>
      <c r="G71" s="124"/>
      <c r="H71" s="124"/>
      <c r="I71" s="124"/>
      <c r="J71" s="124"/>
    </row>
    <row r="72" spans="1:10" s="60" customFormat="1" ht="14.1">
      <c r="A72" s="125"/>
      <c r="B72" s="124"/>
      <c r="C72" s="124"/>
      <c r="D72" s="124"/>
      <c r="E72" s="124"/>
      <c r="F72" s="124"/>
      <c r="G72" s="124"/>
      <c r="H72" s="124"/>
      <c r="I72" s="124"/>
      <c r="J72" s="124"/>
    </row>
    <row r="73" spans="1:10" s="60" customFormat="1" ht="14.1">
      <c r="A73" s="125"/>
      <c r="B73" s="124"/>
      <c r="C73" s="124"/>
      <c r="D73" s="124"/>
      <c r="E73" s="124"/>
      <c r="F73" s="124"/>
      <c r="G73" s="124"/>
      <c r="H73" s="124"/>
      <c r="I73" s="124"/>
      <c r="J73" s="124"/>
    </row>
    <row r="74" spans="1:10" s="60" customFormat="1" ht="14.1">
      <c r="A74" s="125"/>
      <c r="B74" s="124"/>
      <c r="C74" s="124"/>
      <c r="D74" s="124"/>
      <c r="E74" s="124"/>
      <c r="F74" s="124"/>
      <c r="G74" s="124"/>
      <c r="H74" s="124"/>
      <c r="I74" s="124"/>
      <c r="J74" s="124"/>
    </row>
    <row r="75" spans="1:10" s="60" customFormat="1" ht="14.1">
      <c r="A75" s="125"/>
      <c r="B75" s="124"/>
      <c r="C75" s="124"/>
      <c r="D75" s="124"/>
      <c r="E75" s="124"/>
      <c r="F75" s="124"/>
      <c r="G75" s="124"/>
      <c r="H75" s="124"/>
      <c r="I75" s="124"/>
      <c r="J75" s="124"/>
    </row>
    <row r="76" spans="1:10" s="60" customFormat="1" ht="14.1">
      <c r="A76" s="125"/>
      <c r="B76" s="124"/>
      <c r="C76" s="124"/>
      <c r="D76" s="124"/>
      <c r="E76" s="124"/>
      <c r="F76" s="124"/>
      <c r="G76" s="124"/>
      <c r="H76" s="124"/>
      <c r="I76" s="124"/>
      <c r="J76" s="124"/>
    </row>
    <row r="77" spans="1:10" s="60" customFormat="1" ht="14.1">
      <c r="A77" s="125"/>
      <c r="B77" s="124"/>
      <c r="C77" s="124"/>
      <c r="D77" s="124"/>
      <c r="E77" s="124"/>
      <c r="F77" s="124"/>
      <c r="G77" s="124"/>
      <c r="H77" s="124"/>
      <c r="I77" s="124"/>
      <c r="J77" s="124"/>
    </row>
    <row r="78" spans="1:10" s="60" customFormat="1" ht="14.1">
      <c r="A78" s="125"/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0" s="60" customFormat="1" ht="14.1">
      <c r="A79" s="125"/>
      <c r="B79" s="124"/>
      <c r="C79" s="124"/>
      <c r="D79" s="124"/>
      <c r="E79" s="124"/>
      <c r="F79" s="124"/>
      <c r="G79" s="124"/>
      <c r="H79" s="124"/>
      <c r="I79" s="124"/>
      <c r="J79" s="124"/>
    </row>
    <row r="80" spans="1:10" s="60" customFormat="1" ht="14.1">
      <c r="A80" s="125"/>
      <c r="B80" s="124"/>
      <c r="C80" s="124"/>
      <c r="D80" s="124"/>
      <c r="E80" s="124"/>
      <c r="F80" s="124"/>
      <c r="G80" s="124"/>
      <c r="H80" s="124"/>
      <c r="I80" s="124"/>
      <c r="J80" s="124"/>
    </row>
    <row r="81" spans="1:10" s="60" customFormat="1" ht="14.1">
      <c r="A81" s="125"/>
      <c r="B81" s="124"/>
      <c r="C81" s="124"/>
      <c r="D81" s="124"/>
      <c r="E81" s="124"/>
      <c r="F81" s="124"/>
      <c r="G81" s="124"/>
      <c r="H81" s="124"/>
      <c r="I81" s="124"/>
      <c r="J81" s="124"/>
    </row>
    <row r="82" spans="1:10" s="60" customFormat="1" ht="14.1">
      <c r="A82" s="125"/>
      <c r="B82" s="124"/>
      <c r="C82" s="124"/>
      <c r="D82" s="124"/>
      <c r="E82" s="124"/>
      <c r="F82" s="124"/>
      <c r="G82" s="124"/>
      <c r="H82" s="124"/>
      <c r="I82" s="124"/>
      <c r="J82" s="124"/>
    </row>
    <row r="83" spans="1:10" s="60" customFormat="1" ht="14.1">
      <c r="A83" s="125"/>
      <c r="B83" s="124"/>
      <c r="C83" s="124"/>
      <c r="D83" s="124"/>
      <c r="E83" s="124"/>
      <c r="F83" s="124"/>
      <c r="G83" s="124"/>
      <c r="H83" s="124"/>
      <c r="I83" s="124"/>
      <c r="J83" s="124"/>
    </row>
    <row r="84" spans="1:10" s="60" customFormat="1" ht="14.1">
      <c r="A84" s="125"/>
      <c r="B84" s="124"/>
      <c r="C84" s="124"/>
      <c r="D84" s="124"/>
      <c r="E84" s="124"/>
      <c r="F84" s="124"/>
      <c r="G84" s="124"/>
      <c r="H84" s="124"/>
      <c r="I84" s="124"/>
      <c r="J84" s="124"/>
    </row>
    <row r="85" spans="1:10" s="60" customFormat="1" ht="14.1">
      <c r="A85" s="125"/>
      <c r="B85" s="124"/>
      <c r="C85" s="124"/>
      <c r="D85" s="124"/>
      <c r="E85" s="124"/>
      <c r="F85" s="124"/>
      <c r="G85" s="124"/>
      <c r="H85" s="124"/>
      <c r="I85" s="124"/>
      <c r="J85" s="124"/>
    </row>
    <row r="86" spans="1:10" s="60" customFormat="1" ht="14.1">
      <c r="A86" s="125"/>
      <c r="B86" s="124"/>
      <c r="C86" s="124"/>
      <c r="D86" s="124"/>
      <c r="E86" s="124"/>
      <c r="F86" s="124"/>
      <c r="G86" s="124"/>
      <c r="H86" s="124"/>
      <c r="I86" s="124"/>
      <c r="J86" s="124"/>
    </row>
    <row r="87" spans="1:10" s="60" customFormat="1" ht="14.1">
      <c r="A87" s="125"/>
      <c r="B87" s="124"/>
      <c r="C87" s="124"/>
      <c r="D87" s="124"/>
      <c r="E87" s="124"/>
      <c r="F87" s="124"/>
      <c r="G87" s="124"/>
      <c r="H87" s="124"/>
      <c r="I87" s="124"/>
      <c r="J87" s="124"/>
    </row>
    <row r="88" spans="1:10" s="60" customFormat="1" ht="14.1">
      <c r="A88" s="125"/>
      <c r="B88" s="124"/>
      <c r="C88" s="124"/>
      <c r="D88" s="124"/>
      <c r="E88" s="124"/>
      <c r="F88" s="124"/>
      <c r="G88" s="124"/>
      <c r="H88" s="124"/>
      <c r="I88" s="124"/>
      <c r="J88" s="124"/>
    </row>
    <row r="89" spans="1:10" s="60" customFormat="1" ht="14.1">
      <c r="A89" s="125"/>
      <c r="B89" s="124"/>
      <c r="C89" s="124"/>
      <c r="D89" s="124"/>
      <c r="E89" s="124"/>
      <c r="F89" s="124"/>
      <c r="G89" s="124"/>
      <c r="H89" s="124"/>
      <c r="I89" s="124"/>
      <c r="J89" s="124"/>
    </row>
    <row r="90" spans="1:10" s="60" customFormat="1" ht="14.1">
      <c r="A90" s="125"/>
      <c r="B90" s="124"/>
      <c r="C90" s="124"/>
      <c r="D90" s="124"/>
      <c r="E90" s="124"/>
      <c r="F90" s="124"/>
      <c r="G90" s="124"/>
      <c r="H90" s="124"/>
      <c r="I90" s="124"/>
      <c r="J90" s="124"/>
    </row>
    <row r="91" spans="1:10" s="60" customFormat="1" ht="14.1">
      <c r="A91" s="125"/>
      <c r="B91" s="124"/>
      <c r="C91" s="124"/>
      <c r="D91" s="124"/>
      <c r="E91" s="124"/>
      <c r="F91" s="124"/>
      <c r="G91" s="124"/>
      <c r="H91" s="124"/>
      <c r="I91" s="124"/>
      <c r="J91" s="124"/>
    </row>
    <row r="92" spans="1:10" s="60" customFormat="1" ht="14.1">
      <c r="A92" s="125"/>
      <c r="B92" s="124"/>
      <c r="C92" s="124"/>
      <c r="D92" s="124"/>
      <c r="E92" s="124"/>
      <c r="F92" s="124"/>
      <c r="G92" s="124"/>
      <c r="H92" s="124"/>
      <c r="I92" s="124"/>
      <c r="J92" s="124"/>
    </row>
    <row r="93" spans="1:10" s="60" customFormat="1" ht="14.1">
      <c r="A93" s="125"/>
      <c r="B93" s="124"/>
      <c r="C93" s="124"/>
      <c r="D93" s="124"/>
      <c r="E93" s="124"/>
      <c r="F93" s="124"/>
      <c r="G93" s="124"/>
      <c r="H93" s="124"/>
      <c r="I93" s="124"/>
      <c r="J93" s="124"/>
    </row>
    <row r="94" spans="1:10" s="60" customFormat="1" ht="14.1">
      <c r="A94" s="125"/>
      <c r="B94" s="124"/>
      <c r="C94" s="124"/>
      <c r="D94" s="124"/>
      <c r="E94" s="124"/>
      <c r="F94" s="124"/>
      <c r="G94" s="124"/>
      <c r="H94" s="124"/>
      <c r="I94" s="124"/>
      <c r="J94" s="124"/>
    </row>
    <row r="95" spans="1:10" s="60" customFormat="1" ht="14.1">
      <c r="A95" s="125"/>
      <c r="B95" s="124"/>
      <c r="C95" s="124"/>
      <c r="D95" s="124"/>
      <c r="E95" s="124"/>
      <c r="F95" s="124"/>
      <c r="G95" s="124"/>
      <c r="H95" s="124"/>
      <c r="I95" s="124"/>
      <c r="J95" s="124"/>
    </row>
    <row r="96" spans="1:10" s="60" customFormat="1" ht="14.1">
      <c r="A96" s="125"/>
      <c r="B96" s="124"/>
      <c r="C96" s="124"/>
      <c r="D96" s="124"/>
      <c r="E96" s="124"/>
      <c r="F96" s="124"/>
      <c r="G96" s="124"/>
      <c r="H96" s="124"/>
      <c r="I96" s="124"/>
      <c r="J96" s="124"/>
    </row>
    <row r="97" spans="1:10" s="60" customFormat="1" ht="14.1">
      <c r="A97" s="125"/>
      <c r="B97" s="124"/>
      <c r="C97" s="124"/>
      <c r="D97" s="124"/>
      <c r="E97" s="124"/>
      <c r="F97" s="124"/>
      <c r="G97" s="124"/>
      <c r="H97" s="124"/>
      <c r="I97" s="124"/>
      <c r="J97" s="124"/>
    </row>
    <row r="98" spans="1:10" s="60" customFormat="1" ht="14.1">
      <c r="A98" s="125"/>
      <c r="B98" s="124"/>
      <c r="C98" s="124"/>
      <c r="D98" s="124"/>
      <c r="E98" s="124"/>
      <c r="F98" s="124"/>
      <c r="G98" s="124"/>
      <c r="H98" s="124"/>
      <c r="I98" s="124"/>
      <c r="J98" s="124"/>
    </row>
    <row r="99" spans="1:10" s="60" customFormat="1" ht="14.1">
      <c r="A99" s="125"/>
      <c r="B99" s="124"/>
      <c r="C99" s="124"/>
      <c r="D99" s="124"/>
      <c r="E99" s="124"/>
      <c r="F99" s="124"/>
      <c r="G99" s="124"/>
      <c r="H99" s="124"/>
      <c r="I99" s="124"/>
      <c r="J99" s="124"/>
    </row>
    <row r="100" spans="1:10" s="60" customFormat="1" ht="14.1">
      <c r="A100" s="125"/>
      <c r="B100" s="124"/>
      <c r="C100" s="124"/>
      <c r="D100" s="124"/>
      <c r="E100" s="124"/>
      <c r="F100" s="124"/>
      <c r="G100" s="124"/>
      <c r="H100" s="124"/>
      <c r="I100" s="124"/>
      <c r="J100" s="124"/>
    </row>
    <row r="101" spans="1:10" s="60" customFormat="1" ht="14.1">
      <c r="A101" s="125"/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1:10" s="60" customFormat="1" ht="14.1">
      <c r="A102" s="125"/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1:10" s="60" customFormat="1" ht="14.1">
      <c r="A103" s="125"/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1:10" s="60" customFormat="1" ht="14.1">
      <c r="A104" s="125"/>
      <c r="B104" s="124"/>
      <c r="C104" s="124"/>
      <c r="D104" s="124"/>
      <c r="E104" s="124"/>
      <c r="F104" s="124"/>
      <c r="G104" s="124"/>
      <c r="H104" s="124"/>
      <c r="I104" s="124"/>
      <c r="J104" s="124"/>
    </row>
    <row r="105" spans="1:10" s="60" customFormat="1" ht="14.1">
      <c r="A105" s="125"/>
      <c r="B105" s="124"/>
      <c r="C105" s="124"/>
      <c r="D105" s="124"/>
      <c r="E105" s="124"/>
      <c r="F105" s="124"/>
      <c r="G105" s="124"/>
      <c r="H105" s="124"/>
      <c r="I105" s="124"/>
      <c r="J105" s="124"/>
    </row>
    <row r="106" spans="1:10" s="60" customFormat="1" ht="14.1">
      <c r="A106" s="125"/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1:10" s="60" customFormat="1" ht="14.1">
      <c r="A107" s="125"/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1:10" s="60" customFormat="1" ht="14.1">
      <c r="A108" s="125"/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1:10" s="60" customFormat="1" ht="14.1">
      <c r="A109" s="125"/>
      <c r="B109" s="124"/>
      <c r="C109" s="124"/>
      <c r="D109" s="124"/>
      <c r="E109" s="124"/>
      <c r="F109" s="124"/>
      <c r="G109" s="124"/>
      <c r="H109" s="124"/>
      <c r="I109" s="124"/>
      <c r="J109" s="124"/>
    </row>
    <row r="110" spans="1:10" s="60" customFormat="1" ht="14.1">
      <c r="A110" s="125"/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1:10" s="60" customFormat="1" ht="14.1">
      <c r="A111" s="125"/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1:10" s="60" customFormat="1" ht="14.1">
      <c r="A112" s="125"/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1:10" s="60" customFormat="1" ht="14.1">
      <c r="A113" s="125"/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1:10" s="60" customFormat="1" ht="14.1">
      <c r="A114" s="125"/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1:10" s="60" customFormat="1" ht="14.1">
      <c r="A115" s="125"/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1:10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</row>
    <row r="117" spans="1:10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</row>
    <row r="118" spans="1:10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</row>
    <row r="119" spans="1:10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</row>
    <row r="120" spans="1:10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</row>
    <row r="121" spans="1:10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</row>
    <row r="122" spans="1:10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</row>
    <row r="123" spans="1:10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</row>
    <row r="124" spans="1:10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</row>
    <row r="125" spans="1:10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</row>
    <row r="126" spans="1:10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</row>
    <row r="127" spans="1:10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</row>
    <row r="128" spans="1:10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</row>
    <row r="129" spans="1:10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0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</row>
    <row r="131" spans="1:10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</row>
    <row r="132" spans="1:10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</row>
    <row r="133" spans="1:10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</row>
    <row r="134" spans="1:10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</row>
    <row r="135" spans="1:10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</row>
    <row r="136" spans="1:10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</row>
    <row r="137" spans="1:10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</row>
    <row r="138" spans="1:10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</row>
    <row r="139" spans="1:10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</row>
    <row r="140" spans="1:10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</row>
    <row r="141" spans="1:10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</row>
    <row r="142" spans="1:10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</row>
    <row r="143" spans="1:10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</row>
    <row r="144" spans="1:10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</row>
    <row r="145" spans="1:10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</row>
    <row r="146" spans="1:10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</row>
    <row r="147" spans="1:10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</row>
    <row r="148" spans="1:10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</row>
    <row r="149" spans="1:10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</row>
    <row r="150" spans="1:10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</row>
    <row r="151" spans="1:10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</row>
    <row r="152" spans="1:10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</row>
    <row r="153" spans="1:10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</row>
    <row r="154" spans="1:10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</row>
    <row r="155" spans="1:10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</row>
    <row r="156" spans="1:10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</row>
    <row r="157" spans="1:10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</row>
    <row r="158" spans="1:10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</row>
    <row r="159" spans="1:10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</row>
    <row r="160" spans="1:10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</row>
    <row r="161" spans="1:10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</row>
    <row r="162" spans="1:10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</row>
    <row r="163" spans="1:10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</row>
    <row r="164" spans="1:10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</row>
    <row r="165" spans="1:10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</row>
    <row r="166" spans="1:10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</row>
    <row r="167" spans="1:10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</row>
    <row r="168" spans="1:10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</row>
    <row r="169" spans="1:10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</row>
    <row r="170" spans="1:10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</row>
    <row r="171" spans="1:10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</row>
    <row r="172" spans="1:10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</row>
    <row r="173" spans="1:10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</row>
    <row r="174" spans="1:10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</row>
    <row r="175" spans="1:10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</row>
    <row r="176" spans="1:10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</row>
    <row r="177" spans="1:10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</row>
    <row r="178" spans="1:10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</row>
    <row r="179" spans="1:10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</row>
    <row r="180" spans="1:10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</row>
    <row r="181" spans="1:10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</row>
    <row r="182" spans="1:10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</row>
    <row r="183" spans="1:10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</row>
    <row r="184" spans="1:10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</row>
    <row r="185" spans="1:10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</row>
    <row r="186" spans="1:10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</row>
    <row r="187" spans="1:10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</row>
    <row r="188" spans="1:10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</row>
    <row r="189" spans="1:10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</row>
    <row r="190" spans="1:10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</row>
    <row r="191" spans="1:10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</row>
    <row r="192" spans="1:10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</row>
    <row r="193" spans="1:10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</row>
    <row r="194" spans="1:10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</row>
    <row r="195" spans="1:10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</row>
    <row r="196" spans="1:10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</row>
    <row r="197" spans="1:10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</row>
    <row r="198" spans="1:10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</row>
    <row r="199" spans="1:10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</row>
    <row r="200" spans="1:10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</row>
    <row r="201" spans="1:10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</row>
    <row r="202" spans="1:10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</row>
    <row r="203" spans="1:10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</row>
    <row r="204" spans="1:10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</row>
  </sheetData>
  <autoFilter ref="A2:J18" xr:uid="{16D64113-2DDF-4B9D-B92A-B576616DDD04}">
    <sortState xmlns:xlrd2="http://schemas.microsoft.com/office/spreadsheetml/2017/richdata2" ref="A3:J18">
      <sortCondition ref="A2:A18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3536-C74A-4CCA-B835-4AFD43C72506}">
  <sheetPr>
    <tabColor theme="8" tint="0.79998168889431442"/>
  </sheetPr>
  <dimension ref="A1:AB969"/>
  <sheetViews>
    <sheetView tabSelected="1" zoomScaleNormal="100" workbookViewId="0">
      <selection activeCell="A2" sqref="A2"/>
    </sheetView>
  </sheetViews>
  <sheetFormatPr defaultColWidth="9.109375" defaultRowHeight="14.1"/>
  <cols>
    <col min="1" max="1" width="27.6640625" style="1" customWidth="1"/>
    <col min="2" max="2" width="58" style="1" customWidth="1"/>
    <col min="3" max="3" width="15.77734375" style="1" customWidth="1"/>
    <col min="4" max="4" width="17.44140625" style="1" customWidth="1"/>
    <col min="5" max="5" width="38.33203125" style="1" customWidth="1"/>
    <col min="6" max="6" width="19.33203125" style="1" customWidth="1"/>
    <col min="7" max="7" width="27.109375" style="1" customWidth="1"/>
    <col min="8" max="8" width="23" style="1" customWidth="1"/>
    <col min="9" max="9" width="44" style="1" customWidth="1"/>
    <col min="10" max="10" width="18.33203125" style="1" customWidth="1"/>
    <col min="11" max="11" width="26.33203125" style="1" customWidth="1"/>
    <col min="12" max="16384" width="9.109375" style="1"/>
  </cols>
  <sheetData>
    <row r="1" spans="1:28" ht="33" customHeight="1">
      <c r="A1" s="177" t="s">
        <v>114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8" s="70" customFormat="1" ht="30" customHeight="1">
      <c r="A2" s="162" t="s">
        <v>115</v>
      </c>
      <c r="B2" s="163" t="s">
        <v>116</v>
      </c>
      <c r="C2" s="163" t="s">
        <v>117</v>
      </c>
      <c r="D2" s="163" t="s">
        <v>118</v>
      </c>
      <c r="E2" s="163" t="s">
        <v>119</v>
      </c>
      <c r="F2" s="163" t="s">
        <v>120</v>
      </c>
      <c r="G2" s="163" t="s">
        <v>121</v>
      </c>
      <c r="H2" s="163" t="s">
        <v>122</v>
      </c>
      <c r="I2" s="163" t="s">
        <v>44</v>
      </c>
      <c r="J2" s="163" t="s">
        <v>123</v>
      </c>
      <c r="K2" s="164" t="s">
        <v>124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</row>
    <row r="3" spans="1:28">
      <c r="A3" s="113"/>
      <c r="B3" s="114"/>
      <c r="C3" s="115"/>
      <c r="D3" s="115"/>
      <c r="E3" s="115"/>
      <c r="F3" s="115"/>
      <c r="G3" s="116"/>
      <c r="H3" s="115"/>
      <c r="I3" s="115"/>
      <c r="J3" s="115"/>
      <c r="K3" s="117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>
      <c r="A4" s="113"/>
      <c r="B4" s="114"/>
      <c r="C4" s="115"/>
      <c r="D4" s="115"/>
      <c r="E4" s="115"/>
      <c r="F4" s="115"/>
      <c r="G4" s="116"/>
      <c r="H4" s="115"/>
      <c r="I4" s="115"/>
      <c r="J4" s="115"/>
      <c r="K4" s="117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>
      <c r="A5" s="113"/>
      <c r="B5" s="114"/>
      <c r="C5" s="115"/>
      <c r="D5" s="115"/>
      <c r="E5" s="115"/>
      <c r="F5" s="115"/>
      <c r="G5" s="116"/>
      <c r="H5" s="115"/>
      <c r="I5" s="115"/>
      <c r="J5" s="115"/>
      <c r="K5" s="117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>
      <c r="A6" s="113"/>
      <c r="B6" s="114"/>
      <c r="C6" s="115"/>
      <c r="D6" s="115"/>
      <c r="E6" s="115"/>
      <c r="F6" s="115"/>
      <c r="G6" s="116"/>
      <c r="H6" s="115"/>
      <c r="I6" s="115"/>
      <c r="J6" s="115"/>
      <c r="K6" s="11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>
      <c r="A7" s="113"/>
      <c r="B7" s="114"/>
      <c r="C7" s="115"/>
      <c r="D7" s="115"/>
      <c r="E7" s="115"/>
      <c r="F7" s="115"/>
      <c r="G7" s="116"/>
      <c r="H7" s="115"/>
      <c r="I7" s="115"/>
      <c r="J7" s="115"/>
      <c r="K7" s="117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>
      <c r="A8" s="113"/>
      <c r="B8" s="114"/>
      <c r="C8" s="115"/>
      <c r="D8" s="115"/>
      <c r="E8" s="115"/>
      <c r="F8" s="115"/>
      <c r="G8" s="116"/>
      <c r="H8" s="115"/>
      <c r="I8" s="115"/>
      <c r="J8" s="115"/>
      <c r="K8" s="117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>
      <c r="A9" s="113"/>
      <c r="B9" s="114"/>
      <c r="C9" s="115"/>
      <c r="D9" s="115"/>
      <c r="E9" s="115"/>
      <c r="F9" s="115"/>
      <c r="G9" s="116"/>
      <c r="H9" s="115"/>
      <c r="I9" s="115"/>
      <c r="J9" s="115"/>
      <c r="K9" s="117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>
      <c r="A10" s="113"/>
      <c r="B10" s="114"/>
      <c r="C10" s="115"/>
      <c r="D10" s="115"/>
      <c r="E10" s="115"/>
      <c r="F10" s="115"/>
      <c r="G10" s="116"/>
      <c r="H10" s="115"/>
      <c r="I10" s="115"/>
      <c r="J10" s="115"/>
      <c r="K10" s="117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>
      <c r="A11" s="113"/>
      <c r="B11" s="114"/>
      <c r="C11" s="115"/>
      <c r="D11" s="115"/>
      <c r="E11" s="115"/>
      <c r="F11" s="115"/>
      <c r="G11" s="116"/>
      <c r="H11" s="115"/>
      <c r="I11" s="115"/>
      <c r="J11" s="115"/>
      <c r="K11" s="117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>
      <c r="A12" s="113"/>
      <c r="B12" s="114"/>
      <c r="C12" s="115"/>
      <c r="D12" s="115"/>
      <c r="E12" s="115"/>
      <c r="F12" s="115"/>
      <c r="G12" s="116"/>
      <c r="H12" s="115"/>
      <c r="I12" s="115"/>
      <c r="J12" s="115"/>
      <c r="K12" s="117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>
      <c r="A13" s="113"/>
      <c r="B13" s="114"/>
      <c r="C13" s="115"/>
      <c r="D13" s="115"/>
      <c r="E13" s="115"/>
      <c r="F13" s="115"/>
      <c r="G13" s="116"/>
      <c r="H13" s="115"/>
      <c r="I13" s="115"/>
      <c r="J13" s="115"/>
      <c r="K13" s="117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>
      <c r="A14" s="113"/>
      <c r="B14" s="114"/>
      <c r="C14" s="115"/>
      <c r="D14" s="115"/>
      <c r="E14" s="115"/>
      <c r="F14" s="115"/>
      <c r="G14" s="116"/>
      <c r="H14" s="115"/>
      <c r="I14" s="115"/>
      <c r="J14" s="115"/>
      <c r="K14" s="117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>
      <c r="A15" s="113"/>
      <c r="B15" s="114"/>
      <c r="C15" s="115"/>
      <c r="D15" s="115"/>
      <c r="E15" s="115"/>
      <c r="F15" s="115"/>
      <c r="G15" s="116"/>
      <c r="H15" s="115"/>
      <c r="I15" s="115"/>
      <c r="J15" s="115"/>
      <c r="K15" s="117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>
      <c r="A16" s="113"/>
      <c r="B16" s="114"/>
      <c r="C16" s="115"/>
      <c r="D16" s="115"/>
      <c r="E16" s="115"/>
      <c r="F16" s="115"/>
      <c r="G16" s="116"/>
      <c r="H16" s="115"/>
      <c r="I16" s="115"/>
      <c r="J16" s="115"/>
      <c r="K16" s="117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>
      <c r="A17" s="113"/>
      <c r="B17" s="114"/>
      <c r="C17" s="115"/>
      <c r="D17" s="115"/>
      <c r="E17" s="115"/>
      <c r="F17" s="115"/>
      <c r="G17" s="116"/>
      <c r="H17" s="115"/>
      <c r="I17" s="115"/>
      <c r="J17" s="115"/>
      <c r="K17" s="117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>
      <c r="A18" s="118"/>
      <c r="B18" s="119"/>
      <c r="C18" s="120"/>
      <c r="D18" s="120"/>
      <c r="E18" s="120"/>
      <c r="F18" s="120"/>
      <c r="G18" s="121"/>
      <c r="H18" s="120"/>
      <c r="I18" s="120"/>
      <c r="J18" s="120"/>
      <c r="K18" s="12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1:2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2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1:2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1:2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1:2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1:2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1:2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</row>
    <row r="72" spans="1:28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28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</row>
    <row r="74" spans="1:28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</row>
    <row r="75" spans="1:28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</row>
    <row r="77" spans="1:28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</row>
    <row r="78" spans="1:2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</row>
    <row r="79" spans="1:28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</row>
    <row r="80" spans="1:28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</row>
    <row r="81" spans="1:28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</row>
    <row r="82" spans="1:28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</row>
    <row r="83" spans="1:28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</row>
    <row r="84" spans="1:28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</row>
    <row r="85" spans="1:28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</row>
    <row r="86" spans="1:28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</row>
    <row r="87" spans="1:28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</row>
    <row r="88" spans="1:2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</row>
    <row r="89" spans="1:28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</row>
    <row r="91" spans="1:28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28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</row>
    <row r="93" spans="1:28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</row>
    <row r="96" spans="1:2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</row>
    <row r="97" spans="1:28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</row>
    <row r="98" spans="1:2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</row>
    <row r="99" spans="1:28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</row>
    <row r="100" spans="1:28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</row>
    <row r="101" spans="1:28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</row>
    <row r="102" spans="1:28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</row>
    <row r="103" spans="1:28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</row>
    <row r="104" spans="1:28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</row>
    <row r="105" spans="1:28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</row>
    <row r="106" spans="1:28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</row>
    <row r="107" spans="1:28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  <row r="108" spans="1:2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</row>
    <row r="109" spans="1:28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</row>
    <row r="110" spans="1:28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</row>
    <row r="111" spans="1:2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</row>
    <row r="112" spans="1:28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</row>
    <row r="113" spans="1:28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</row>
    <row r="114" spans="1:28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</row>
    <row r="115" spans="1:28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  <row r="117" spans="1:28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</row>
    <row r="118" spans="1:2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</row>
    <row r="119" spans="1:28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</row>
    <row r="120" spans="1:28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</row>
    <row r="121" spans="1:28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</row>
    <row r="122" spans="1:28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</row>
    <row r="123" spans="1:28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</row>
    <row r="124" spans="1:28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</row>
    <row r="125" spans="1:28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</row>
    <row r="126" spans="1:28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</row>
    <row r="127" spans="1:28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</row>
    <row r="128" spans="1: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</row>
    <row r="129" spans="1:28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</row>
    <row r="130" spans="1:28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</row>
    <row r="131" spans="1:28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</row>
    <row r="132" spans="1:28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</row>
    <row r="133" spans="1:28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</row>
    <row r="134" spans="1:28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</row>
    <row r="135" spans="1:28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</row>
    <row r="136" spans="1:28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</row>
    <row r="137" spans="1:28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</row>
    <row r="138" spans="1:2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</row>
    <row r="139" spans="1:28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</row>
    <row r="140" spans="1:28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</row>
    <row r="141" spans="1:28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</row>
    <row r="142" spans="1:28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</row>
    <row r="143" spans="1:28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</row>
    <row r="144" spans="1:28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</row>
    <row r="145" spans="1:28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</row>
    <row r="146" spans="1:28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</row>
    <row r="147" spans="1:28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</row>
    <row r="148" spans="1:2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</row>
    <row r="149" spans="1:28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</row>
    <row r="150" spans="1:28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</row>
    <row r="151" spans="1:28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</row>
    <row r="152" spans="1:28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</row>
    <row r="153" spans="1:28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</row>
    <row r="154" spans="1:28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</row>
    <row r="155" spans="1:28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</row>
    <row r="156" spans="1:28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</row>
    <row r="157" spans="1:28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</row>
    <row r="158" spans="1:2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</row>
    <row r="159" spans="1:28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</row>
    <row r="160" spans="1:28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</row>
    <row r="161" spans="1:28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</row>
    <row r="162" spans="1:28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</row>
    <row r="163" spans="1:28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</row>
    <row r="164" spans="1:28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</row>
    <row r="166" spans="1:28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</row>
    <row r="168" spans="1:2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</row>
    <row r="169" spans="1:28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</row>
    <row r="170" spans="1:28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</row>
    <row r="171" spans="1:28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</row>
    <row r="172" spans="1:28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</row>
    <row r="173" spans="1:28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</row>
    <row r="174" spans="1:28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</row>
    <row r="175" spans="1:28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</row>
    <row r="176" spans="1:28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</row>
    <row r="177" spans="1:28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</row>
    <row r="178" spans="1:2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</row>
    <row r="179" spans="1:28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</row>
    <row r="180" spans="1:28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</row>
    <row r="181" spans="1:28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</row>
    <row r="182" spans="1:28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</row>
    <row r="183" spans="1:28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</row>
    <row r="184" spans="1:28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</row>
    <row r="185" spans="1:28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</row>
    <row r="186" spans="1:28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</row>
    <row r="187" spans="1:28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</row>
    <row r="188" spans="1:2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</row>
    <row r="189" spans="1:28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</row>
    <row r="190" spans="1:28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</row>
    <row r="191" spans="1:28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</row>
    <row r="192" spans="1:28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</row>
    <row r="193" spans="1:28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</row>
    <row r="194" spans="1:28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</row>
    <row r="195" spans="1:28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</row>
    <row r="196" spans="1:28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</row>
    <row r="197" spans="1:28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</row>
    <row r="198" spans="1:2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</row>
    <row r="199" spans="1:28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</row>
    <row r="200" spans="1:28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</row>
    <row r="201" spans="1:28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</row>
    <row r="202" spans="1:28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</row>
    <row r="203" spans="1:28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</row>
    <row r="204" spans="1:28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5" spans="1:28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</row>
    <row r="206" spans="1:28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</row>
    <row r="207" spans="1:28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</row>
    <row r="208" spans="1:2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</row>
    <row r="209" spans="1:28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</row>
    <row r="210" spans="1:28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</row>
    <row r="211" spans="1:28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</row>
    <row r="212" spans="1:28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</row>
    <row r="213" spans="1:28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</row>
    <row r="214" spans="1:28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</row>
    <row r="215" spans="1:28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</row>
    <row r="216" spans="1:28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</row>
    <row r="217" spans="1:28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</row>
    <row r="218" spans="1:2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</row>
    <row r="219" spans="1:28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</row>
    <row r="220" spans="1:28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</row>
    <row r="221" spans="1:28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</row>
    <row r="223" spans="1:28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</row>
    <row r="224" spans="1:28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</row>
    <row r="225" spans="1:28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</row>
    <row r="226" spans="1:28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</row>
    <row r="227" spans="1:28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</row>
    <row r="228" spans="1: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</row>
    <row r="229" spans="1:28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</row>
    <row r="230" spans="1:28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</row>
    <row r="231" spans="1:28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</row>
    <row r="232" spans="1:28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</row>
    <row r="233" spans="1:28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</row>
    <row r="234" spans="1:28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</row>
    <row r="235" spans="1:28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</row>
    <row r="236" spans="1:28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</row>
    <row r="237" spans="1:28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</row>
    <row r="238" spans="1:2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</row>
    <row r="239" spans="1:28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</row>
    <row r="240" spans="1:28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</row>
    <row r="241" spans="1:28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</row>
    <row r="242" spans="1:28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</row>
    <row r="243" spans="1:28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</row>
    <row r="244" spans="1:28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</row>
    <row r="245" spans="1:28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</row>
    <row r="246" spans="1:28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</row>
    <row r="247" spans="1:28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</row>
    <row r="248" spans="1:2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</row>
    <row r="249" spans="1:28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</row>
    <row r="250" spans="1:28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</row>
    <row r="251" spans="1:28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</row>
    <row r="252" spans="1:28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</row>
    <row r="253" spans="1:28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</row>
    <row r="254" spans="1:28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</row>
    <row r="255" spans="1:28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</row>
    <row r="256" spans="1:28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</row>
    <row r="257" spans="1:28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</row>
    <row r="258" spans="1:2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</row>
    <row r="259" spans="1:28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</row>
    <row r="261" spans="1:28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</row>
    <row r="266" spans="1:28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</row>
    <row r="267" spans="1:28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</row>
    <row r="268" spans="1:2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</row>
    <row r="269" spans="1:28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</row>
    <row r="270" spans="1:28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</row>
    <row r="271" spans="1:28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</row>
    <row r="272" spans="1:28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</row>
    <row r="273" spans="1:28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</row>
    <row r="274" spans="1:28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</row>
    <row r="275" spans="1:28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</row>
    <row r="276" spans="1:28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</row>
    <row r="277" spans="1:28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</row>
    <row r="278" spans="1:2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</row>
    <row r="279" spans="1:28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</row>
    <row r="280" spans="1:28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</row>
    <row r="281" spans="1:28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</row>
    <row r="282" spans="1:28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</row>
    <row r="284" spans="1:28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</row>
    <row r="285" spans="1:28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</row>
    <row r="286" spans="1:28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</row>
    <row r="287" spans="1:28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</row>
    <row r="288" spans="1:2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</row>
    <row r="289" spans="1:28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</row>
    <row r="290" spans="1:28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</row>
    <row r="291" spans="1:28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</row>
    <row r="292" spans="1:28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</row>
    <row r="293" spans="1:28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</row>
    <row r="294" spans="1:28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</row>
    <row r="295" spans="1:28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</row>
    <row r="296" spans="1:28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</row>
    <row r="297" spans="1:28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</row>
    <row r="298" spans="1:2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</row>
    <row r="299" spans="1:28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</row>
    <row r="300" spans="1:28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</row>
    <row r="301" spans="1:28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</row>
    <row r="302" spans="1:28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</row>
    <row r="303" spans="1:28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</row>
    <row r="304" spans="1:28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</row>
    <row r="305" spans="1:28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</row>
    <row r="306" spans="1:28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</row>
    <row r="307" spans="1:28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</row>
    <row r="308" spans="1:2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</row>
    <row r="309" spans="1:28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</row>
    <row r="310" spans="1:28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</row>
    <row r="311" spans="1:28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</row>
    <row r="312" spans="1:28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</row>
    <row r="313" spans="1:28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</row>
    <row r="314" spans="1:28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</row>
    <row r="315" spans="1:28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</row>
    <row r="316" spans="1:28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</row>
    <row r="317" spans="1:28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</row>
    <row r="318" spans="1:2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</row>
    <row r="319" spans="1:28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</row>
    <row r="320" spans="1:28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</row>
    <row r="321" spans="1:28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</row>
    <row r="322" spans="1:28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</row>
    <row r="323" spans="1:28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</row>
    <row r="324" spans="1:28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</row>
    <row r="325" spans="1:28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</row>
    <row r="326" spans="1:28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</row>
    <row r="327" spans="1:28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</row>
    <row r="328" spans="1: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</row>
    <row r="329" spans="1:28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</row>
    <row r="330" spans="1:28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</row>
    <row r="331" spans="1:28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</row>
    <row r="332" spans="1:28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</row>
    <row r="333" spans="1:28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</row>
    <row r="334" spans="1:28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</row>
    <row r="335" spans="1:28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28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</row>
    <row r="338" spans="1:2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</row>
    <row r="339" spans="1:28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</row>
    <row r="340" spans="1:28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</row>
    <row r="341" spans="1:28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</row>
    <row r="342" spans="1:28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</row>
    <row r="343" spans="1:28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</row>
    <row r="344" spans="1:28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</row>
    <row r="345" spans="1:28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</row>
    <row r="346" spans="1:28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</row>
    <row r="347" spans="1:28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</row>
    <row r="348" spans="1:2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</row>
    <row r="349" spans="1:28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</row>
    <row r="350" spans="1:28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</row>
    <row r="351" spans="1:28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</row>
    <row r="352" spans="1:28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</row>
    <row r="353" spans="1:28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</row>
    <row r="354" spans="1:28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</row>
    <row r="355" spans="1:28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</row>
    <row r="356" spans="1:28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</row>
    <row r="357" spans="1:28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</row>
    <row r="358" spans="1:2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</row>
    <row r="359" spans="1:28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</row>
    <row r="360" spans="1:28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</row>
    <row r="361" spans="1:28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</row>
    <row r="362" spans="1:28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</row>
    <row r="363" spans="1:28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</row>
    <row r="364" spans="1:28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</row>
    <row r="365" spans="1:28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</row>
    <row r="366" spans="1:28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</row>
    <row r="367" spans="1:28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</row>
    <row r="368" spans="1:2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</row>
    <row r="369" spans="1:28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</row>
    <row r="370" spans="1:28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</row>
    <row r="371" spans="1:28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</row>
    <row r="372" spans="1:28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</row>
    <row r="373" spans="1:28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</row>
    <row r="374" spans="1:28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</row>
    <row r="375" spans="1:28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</row>
    <row r="376" spans="1:28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</row>
    <row r="377" spans="1:28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</row>
    <row r="378" spans="1:2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</row>
    <row r="379" spans="1:28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</row>
    <row r="380" spans="1:28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</row>
    <row r="381" spans="1:28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</row>
    <row r="382" spans="1:28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</row>
    <row r="384" spans="1:28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28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</row>
    <row r="386" spans="1:28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</row>
    <row r="387" spans="1:28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</row>
    <row r="388" spans="1:2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</row>
    <row r="389" spans="1:28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</row>
    <row r="390" spans="1:28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</row>
    <row r="391" spans="1:28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</row>
    <row r="392" spans="1:28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</row>
    <row r="393" spans="1:28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</row>
    <row r="394" spans="1:28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</row>
    <row r="395" spans="1:28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</row>
    <row r="396" spans="1:28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</row>
    <row r="397" spans="1:28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</row>
    <row r="398" spans="1:2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</row>
    <row r="399" spans="1:28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</row>
    <row r="400" spans="1:28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</row>
    <row r="401" spans="1:28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</row>
    <row r="402" spans="1:28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</row>
    <row r="403" spans="1:28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</row>
    <row r="404" spans="1:28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</row>
    <row r="405" spans="1:28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</row>
    <row r="406" spans="1:28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</row>
    <row r="407" spans="1:28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</row>
    <row r="408" spans="1:2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</row>
    <row r="409" spans="1:28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</row>
    <row r="410" spans="1:28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</row>
    <row r="411" spans="1:28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</row>
    <row r="412" spans="1:28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</row>
    <row r="413" spans="1:28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</row>
    <row r="414" spans="1:28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</row>
    <row r="415" spans="1:28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</row>
    <row r="416" spans="1:28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</row>
    <row r="417" spans="1:28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</row>
    <row r="418" spans="1:2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</row>
    <row r="419" spans="1:28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</row>
    <row r="420" spans="1:28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</row>
    <row r="421" spans="1:28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</row>
    <row r="422" spans="1:28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</row>
    <row r="423" spans="1:28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</row>
    <row r="424" spans="1:28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</row>
    <row r="425" spans="1:28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</row>
    <row r="427" spans="1:28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</row>
    <row r="428" spans="1: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</row>
    <row r="429" spans="1:28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</row>
    <row r="430" spans="1:28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</row>
    <row r="431" spans="1:28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</row>
    <row r="432" spans="1:28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</row>
    <row r="433" spans="1:28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</row>
    <row r="434" spans="1:28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</row>
    <row r="435" spans="1:28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</row>
    <row r="436" spans="1:28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</row>
    <row r="437" spans="1:28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</row>
    <row r="438" spans="1:2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</row>
    <row r="439" spans="1:28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</row>
    <row r="440" spans="1:28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</row>
    <row r="441" spans="1:28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</row>
    <row r="442" spans="1:28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</row>
    <row r="443" spans="1:28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</row>
    <row r="444" spans="1:28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</row>
    <row r="445" spans="1:28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</row>
    <row r="446" spans="1:28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</row>
    <row r="447" spans="1:28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</row>
    <row r="448" spans="1:2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</row>
    <row r="449" spans="1:28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</row>
    <row r="450" spans="1:28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</row>
    <row r="451" spans="1:28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</row>
    <row r="452" spans="1:28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</row>
    <row r="453" spans="1:28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</row>
    <row r="454" spans="1:28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</row>
    <row r="455" spans="1:28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</row>
    <row r="456" spans="1:28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</row>
    <row r="457" spans="1:28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</row>
    <row r="458" spans="1:2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</row>
    <row r="459" spans="1:28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</row>
    <row r="460" spans="1:28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</row>
    <row r="461" spans="1:28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</row>
    <row r="462" spans="1:28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</row>
    <row r="463" spans="1:28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</row>
    <row r="464" spans="1:28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</row>
    <row r="465" spans="1:28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</row>
    <row r="466" spans="1:28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</row>
    <row r="467" spans="1:28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</row>
    <row r="468" spans="1:2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</row>
    <row r="469" spans="1:28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</row>
    <row r="470" spans="1:28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</row>
    <row r="471" spans="1:28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</row>
    <row r="472" spans="1:28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</row>
    <row r="473" spans="1:28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</row>
    <row r="474" spans="1:28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</row>
    <row r="475" spans="1:28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</row>
    <row r="476" spans="1:28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</row>
    <row r="477" spans="1:28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</row>
    <row r="478" spans="1:2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</row>
    <row r="479" spans="1:28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</row>
    <row r="480" spans="1:28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</row>
    <row r="481" spans="1:28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</row>
    <row r="482" spans="1:28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</row>
    <row r="483" spans="1:28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</row>
    <row r="484" spans="1:28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</row>
    <row r="485" spans="1:28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</row>
    <row r="486" spans="1:28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</row>
    <row r="487" spans="1:28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</row>
    <row r="488" spans="1:2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</row>
    <row r="489" spans="1:28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</row>
    <row r="490" spans="1:28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</row>
    <row r="491" spans="1:28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</row>
    <row r="492" spans="1:28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</row>
    <row r="493" spans="1:28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</row>
    <row r="494" spans="1:28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</row>
    <row r="495" spans="1:28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</row>
    <row r="496" spans="1:28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</row>
    <row r="497" spans="1:28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</row>
    <row r="498" spans="1:2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</row>
    <row r="499" spans="1:28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1:28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1:28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1:28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1:28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1:28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1:28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1:28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1:28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1:2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1:28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1:28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1:28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1:28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28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1:28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1:28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1:28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1:28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1:2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1:28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1:28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1:28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1:28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1:28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1:28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1:28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1:28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1:28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1: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1:28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1:28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1:28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1:28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1:28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1:28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1:28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1:28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1:28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1:2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1:28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1:28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1:28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1:28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1:28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1:28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1:28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1:28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1:28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1:2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1:28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1:28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1:28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1:28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1:28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1:28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1:28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1:28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1:28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1:2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1:28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1:28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1:28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1:28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1:28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1:28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1:28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1:28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1:28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1:2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1:28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1:28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1:28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1:28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1:28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1:28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1:28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1:28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1:28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1:2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1:28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1:28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1:28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1:28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1:28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1:28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1:28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1:28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spans="1:28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spans="1:2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1:28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1:28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spans="1:28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spans="1:28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spans="1:28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spans="1:28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1:28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spans="1:28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spans="1:28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spans="1:2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spans="1:28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spans="1:28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spans="1:28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spans="1:28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spans="1:28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spans="1:28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spans="1:28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spans="1:28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spans="1:28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spans="1:2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spans="1:28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spans="1:28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spans="1:28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1:28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spans="1:28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 spans="1:28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 spans="1:28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 spans="1:28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 spans="1:28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 spans="1:2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spans="1:28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 spans="1:28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 spans="1:28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 spans="1:28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 spans="1:28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 spans="1:28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 spans="1:28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 spans="1:28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 spans="1:28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 spans="1: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spans="1:28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spans="1:28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 spans="1:28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 spans="1:28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 spans="1:28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spans="1:28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spans="1:28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spans="1:28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 spans="1:28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 spans="1:2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 spans="1:28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 spans="1:28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 spans="1:28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 spans="1:28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 spans="1:28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 spans="1:28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 spans="1:28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 spans="1:28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 spans="1:28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spans="1:2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 spans="1:28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 spans="1:28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 spans="1:28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 spans="1:28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 spans="1:28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 spans="1:28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 spans="1:28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 spans="1:28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 spans="1:28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 spans="1:2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 spans="1:28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 spans="1:28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 spans="1:28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 spans="1:28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 spans="1:28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 spans="1:28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 spans="1:28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 spans="1:28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 spans="1:28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 spans="1:2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spans="1:28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 spans="1:28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 spans="1:28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 spans="1:28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 spans="1:28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1:28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spans="1:28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spans="1:28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spans="1:28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spans="1:2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spans="1:28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spans="1:28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 spans="1:28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 spans="1:28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 spans="1:28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 spans="1:28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 spans="1:28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 spans="1:28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 spans="1:28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 spans="1:2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 spans="1:28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 spans="1:28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 spans="1:28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 spans="1:28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spans="1:28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 spans="1:28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spans="1:28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spans="1:28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spans="1:28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spans="1:2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spans="1:28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 spans="1:28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 spans="1:28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 spans="1:28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 spans="1:28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spans="1:28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 spans="1:28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spans="1:28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spans="1:28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1:2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spans="1:28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spans="1:28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 spans="1:28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 spans="1:28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spans="1:28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spans="1:28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 spans="1:28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 spans="1:28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spans="1:28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 spans="1:2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 spans="1:28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 spans="1:28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 spans="1:28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 spans="1:28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 spans="1:28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 spans="1:28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 spans="1:28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 spans="1:28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 spans="1:28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 spans="1: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 spans="1:28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 spans="1:28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 spans="1:28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 spans="1:28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 spans="1:28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 spans="1:28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 spans="1:28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 spans="1:28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 spans="1:28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 spans="1:2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 spans="1:28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 spans="1:28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 spans="1:28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 spans="1:28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 spans="1:28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 spans="1:28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 spans="1:28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 spans="1:28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 spans="1:28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spans="1:2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spans="1:28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 spans="1:28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 spans="1:28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 spans="1:28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spans="1:28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spans="1:28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spans="1:28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spans="1:28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spans="1:28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spans="1:2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spans="1:28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 spans="1:28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spans="1:28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1:28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1:28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spans="1:28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spans="1:28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 spans="1:28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 spans="1:28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 spans="1:2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spans="1:28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spans="1:28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 spans="1:28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spans="1:28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 spans="1:28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spans="1:28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 spans="1:28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 spans="1:28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 spans="1:28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 spans="1:2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 spans="1:28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 spans="1:28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 spans="1:28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 spans="1:28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 spans="1:28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 spans="1:28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 spans="1:28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 spans="1:28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 spans="1:28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 spans="1:2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 spans="1:28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 spans="1:28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 spans="1:28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 spans="1:28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 spans="1:28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 spans="1:28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 spans="1:28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 spans="1:28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 spans="1:28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 spans="1:2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 spans="1:28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 spans="1:28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 spans="1:28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 spans="1:28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 spans="1:28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 spans="1:28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 spans="1:28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 spans="1:28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 spans="1:28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 spans="1:2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 spans="1:28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 spans="1:28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 spans="1:28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 spans="1:28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 spans="1:28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 spans="1:28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 spans="1:28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 spans="1:28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 spans="1:28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 spans="1:2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 spans="1:28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 spans="1:28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 spans="1:28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 spans="1:28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 spans="1:28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 spans="1:28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 spans="1:28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 spans="1:28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 spans="1:28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 spans="1: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 spans="1:28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 spans="1:28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 spans="1:28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 spans="1:28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 spans="1:28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 spans="1:28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 spans="1:28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 spans="1:28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 spans="1:28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 spans="1:2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 spans="1:28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 spans="1:28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 spans="1:28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 spans="1:28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 spans="1:28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 spans="1:28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 spans="1:28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 spans="1:28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 spans="1:28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 spans="1:2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 spans="1:28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 spans="1:28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 spans="1:28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 spans="1:28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 spans="1:28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 spans="1:28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 spans="1:28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 spans="1:28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 spans="1:28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 spans="1:2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 spans="1:28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 spans="1:28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 spans="1:28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 spans="1:28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 spans="1:28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 spans="1:28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spans="1:28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spans="1:28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spans="1:28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 spans="1:2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 spans="1:28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 spans="1:28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 spans="1:28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 spans="1:28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 spans="1:28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 spans="1:28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 spans="1:28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 spans="1:28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 spans="1:28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 spans="1:2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 spans="1:28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 spans="1:28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 spans="1:28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 spans="1:28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 spans="1:28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 spans="1:28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 spans="1:28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 spans="1:28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 spans="1:28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 spans="1:2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 spans="1:28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 spans="1:28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 spans="1:28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 spans="1:28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 spans="1:28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 spans="1:28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 spans="1:28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 spans="1:28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 spans="1:28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 spans="1:2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 spans="1:28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 spans="1:28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 spans="1:28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 spans="1:28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 spans="1:28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 spans="1:28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 spans="1:28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 spans="1:28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 spans="1:28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 spans="1:2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 spans="1:28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 spans="1:28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 spans="1:28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 spans="1:28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 spans="1:28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 spans="1:28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 spans="1:28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 spans="1:28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 spans="1:28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 spans="1:2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 spans="1:28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 spans="1:28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 spans="1:28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 spans="1:28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 spans="1:28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 spans="1:28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 spans="1:28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 spans="1:28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 spans="1:28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 spans="1: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 spans="1:28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 spans="1:28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 spans="1:28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 spans="1:28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 spans="1:28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 spans="1:28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 spans="1:28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 spans="1:28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 spans="1:28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 spans="1:2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 spans="1:28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 spans="1:28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 spans="1:28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 spans="1:28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 spans="1:28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 spans="1:28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 spans="1:28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 spans="1:28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 spans="1:28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 spans="1:2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 spans="1:28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 spans="1:28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 spans="1:28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 spans="1:28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 spans="1:28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 spans="1:28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 spans="1:28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 spans="1:28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 spans="1:28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 spans="1:2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 spans="1:28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 spans="1:28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 spans="1:28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 spans="1:28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 spans="1:28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 spans="1:28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 spans="1:28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 spans="1:28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 spans="1:28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spans="1:2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 spans="1:28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</sheetData>
  <mergeCells count="1">
    <mergeCell ref="A1:K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B0D761D18234896D3DDD25F451A99" ma:contentTypeVersion="16" ma:contentTypeDescription="Create a new document." ma:contentTypeScope="" ma:versionID="06a1c0ceda3904c51448639b3f6ed187">
  <xsd:schema xmlns:xsd="http://www.w3.org/2001/XMLSchema" xmlns:xs="http://www.w3.org/2001/XMLSchema" xmlns:p="http://schemas.microsoft.com/office/2006/metadata/properties" xmlns:ns2="2d294ba7-07f3-4f8e-aadf-1d4be6d8adcb" xmlns:ns3="9c762342-580c-4556-9faf-7e2d7a7c8be4" targetNamespace="http://schemas.microsoft.com/office/2006/metadata/properties" ma:root="true" ma:fieldsID="129b1af27f937cf6ece36a266c5ec344" ns2:_="" ns3:_="">
    <xsd:import namespace="2d294ba7-07f3-4f8e-aadf-1d4be6d8adcb"/>
    <xsd:import namespace="9c762342-580c-4556-9faf-7e2d7a7c8b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94ba7-07f3-4f8e-aadf-1d4be6d8a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983a865-a571-4416-b68b-a825780562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62342-580c-4556-9faf-7e2d7a7c8be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1ab9e0-6ef3-4cda-aaf1-09e2e73a9b82}" ma:internalName="TaxCatchAll" ma:showField="CatchAllData" ma:web="9c762342-580c-4556-9faf-7e2d7a7c8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762342-580c-4556-9faf-7e2d7a7c8be4" xsi:nil="true"/>
    <lcf76f155ced4ddcb4097134ff3c332f xmlns="2d294ba7-07f3-4f8e-aadf-1d4be6d8adc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D55864-8B14-4A28-9693-ADCA13E18CE5}"/>
</file>

<file path=customXml/itemProps2.xml><?xml version="1.0" encoding="utf-8"?>
<ds:datastoreItem xmlns:ds="http://schemas.openxmlformats.org/officeDocument/2006/customXml" ds:itemID="{00DD2791-9B80-45C9-AB26-7A5C9A005C86}"/>
</file>

<file path=customXml/itemProps3.xml><?xml version="1.0" encoding="utf-8"?>
<ds:datastoreItem xmlns:ds="http://schemas.openxmlformats.org/officeDocument/2006/customXml" ds:itemID="{91BFB08A-E8F7-4F8F-9A61-AB67FB56C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Nichole Cooley</dc:creator>
  <cp:keywords/>
  <dc:description/>
  <cp:lastModifiedBy/>
  <cp:revision/>
  <dcterms:created xsi:type="dcterms:W3CDTF">2018-08-07T16:57:50Z</dcterms:created>
  <dcterms:modified xsi:type="dcterms:W3CDTF">2023-10-31T21:58:10Z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0x01010053AB0D761D18234896D3DDD25F451A99</vt:lpwstr>
  </property>
  <property fmtid="{D5CDD505-2E9C-101B-9397-08002B2CF9AE}" pid="3" name="VirtualTag">
    <vt:bool>true</vt:bool>
  </property>
  <property fmtid="{D5CDD505-2E9C-101B-9397-08002B2CF9AE}" pid="4" name="TTT Bucket">
    <vt:lpwstr>Staffing - Recruitment</vt:lpwstr>
  </property>
  <property fmtid="{D5CDD505-2E9C-101B-9397-08002B2CF9AE}" pid="5" name="Commsreviewstatus">
    <vt:lpwstr>Ready for website</vt:lpwstr>
  </property>
  <property fmtid="{D5CDD505-2E9C-101B-9397-08002B2CF9AE}" pid="6" name="CopyComplete">
    <vt:bool>true</vt:bool>
  </property>
  <property fmtid="{D5CDD505-2E9C-101B-9397-08002B2CF9AE}" pid="7" name="Commsreviewer">
    <vt:lpwstr>Meg</vt:lpwstr>
  </property>
  <property fmtid="{D5CDD505-2E9C-101B-9397-08002B2CF9AE}" pid="8" name="ToolkitHome">
    <vt:lpwstr>TTT</vt:lpwstr>
  </property>
  <property fmtid="{D5CDD505-2E9C-101B-9397-08002B2CF9AE}" pid="9" name="PrioritizeforPosting?">
    <vt:lpwstr>Batch 1 - June</vt:lpwstr>
  </property>
  <property fmtid="{D5CDD505-2E9C-101B-9397-08002B2CF9AE}" pid="10" name="MediaServiceImageTags">
    <vt:lpwstr/>
  </property>
</Properties>
</file>